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/>
  <mc:AlternateContent xmlns:mc="http://schemas.openxmlformats.org/markup-compatibility/2006">
    <mc:Choice Requires="x15">
      <x15ac:absPath xmlns:x15ac="http://schemas.microsoft.com/office/spreadsheetml/2010/11/ac" url="https://d.docs.live.net/e4525b5cf45af4a8/Centrale Pekin/03_Scolarité/Emploi du temps/"/>
    </mc:Choice>
  </mc:AlternateContent>
  <xr:revisionPtr revIDLastSave="0" documentId="8_{5694EF3D-46C1-7E47-8DD0-95F5C7BC3934}" xr6:coauthVersionLast="45" xr6:coauthVersionMax="45" xr10:uidLastSave="{00000000-0000-0000-0000-000000000000}"/>
  <bookViews>
    <workbookView xWindow="0" yWindow="460" windowWidth="28800" windowHeight="17540" tabRatio="500" activeTab="1" xr2:uid="{00000000-000D-0000-FFFF-FFFF00000000}"/>
  </bookViews>
  <sheets>
    <sheet name="Semestre 1" sheetId="3" r:id="rId1"/>
    <sheet name="Semestre 2" sheetId="6" r:id="rId2"/>
    <sheet name="Répartition Écoles" sheetId="4" r:id="rId3"/>
    <sheet name="Répartition Fr-Cn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6" l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G66" i="5" l="1"/>
  <c r="G33" i="5"/>
  <c r="D33" i="5"/>
  <c r="D66" i="5" l="1"/>
  <c r="D70" i="5" s="1"/>
  <c r="D69" i="5"/>
  <c r="E33" i="5"/>
  <c r="F33" i="5"/>
  <c r="G70" i="5" l="1"/>
  <c r="G69" i="5"/>
  <c r="F66" i="5"/>
  <c r="F70" i="5" s="1"/>
  <c r="F69" i="5"/>
  <c r="E66" i="5"/>
  <c r="E70" i="5" s="1"/>
  <c r="E69" i="5"/>
  <c r="E46" i="4"/>
  <c r="E50" i="4" s="1"/>
  <c r="F46" i="4"/>
  <c r="F50" i="4" s="1"/>
  <c r="G46" i="4"/>
  <c r="G50" i="4" s="1"/>
  <c r="H46" i="4"/>
  <c r="H50" i="4" s="1"/>
  <c r="I46" i="4"/>
  <c r="I50" i="4" s="1"/>
  <c r="J46" i="4"/>
  <c r="J50" i="4" s="1"/>
  <c r="E20" i="4"/>
  <c r="E49" i="4" s="1"/>
  <c r="F20" i="4"/>
  <c r="F49" i="4" s="1"/>
  <c r="G20" i="4"/>
  <c r="G49" i="4" s="1"/>
  <c r="G51" i="4" s="1"/>
  <c r="H20" i="4"/>
  <c r="H49" i="4" s="1"/>
  <c r="I20" i="4"/>
  <c r="I49" i="4" s="1"/>
  <c r="J20" i="4"/>
  <c r="J49" i="4" s="1"/>
  <c r="D20" i="4"/>
  <c r="D49" i="4" s="1"/>
  <c r="D46" i="4"/>
  <c r="D50" i="4" s="1"/>
  <c r="F51" i="4" l="1"/>
  <c r="H51" i="4"/>
  <c r="D51" i="4"/>
  <c r="J51" i="4"/>
  <c r="I51" i="4"/>
  <c r="E51" i="4"/>
  <c r="G71" i="5"/>
  <c r="D71" i="5"/>
  <c r="D72" i="5" s="1"/>
  <c r="F71" i="5"/>
  <c r="E71" i="5"/>
  <c r="H3" i="3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F72" i="5" l="1"/>
  <c r="E72" i="5"/>
  <c r="G7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Chapuis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Nicolas Chapuis:</t>
        </r>
        <r>
          <rPr>
            <sz val="9"/>
            <color indexed="81"/>
            <rFont val="Tahoma"/>
            <family val="2"/>
          </rPr>
          <t xml:space="preserve">
Le 13/09 est férié</t>
        </r>
      </text>
    </comment>
    <comment ref="S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Soutenance MFE</t>
        </r>
      </text>
    </comment>
    <comment ref="L10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Lancement des projets
</t>
        </r>
        <r>
          <rPr>
            <sz val="9"/>
            <color rgb="FF000000"/>
            <rFont val="Tahoma"/>
            <family val="2"/>
          </rPr>
          <t>Commence le mardi et termine le samedi car le lundi est férié</t>
        </r>
      </text>
    </comment>
    <comment ref="S10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Amphi ME &amp; ITR le vendredi</t>
        </r>
      </text>
    </comment>
    <comment ref="L13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Lancement des projets
</t>
        </r>
        <r>
          <rPr>
            <sz val="9"/>
            <color rgb="FF000000"/>
            <rFont val="Tahoma"/>
            <family val="2"/>
          </rPr>
          <t>Commence le mardi et termine le samedi car le lundi est férié</t>
        </r>
      </text>
    </comment>
    <comment ref="T13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Copil</t>
        </r>
      </text>
    </comment>
    <comment ref="L27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Session 1
</t>
        </r>
        <r>
          <rPr>
            <sz val="9"/>
            <color rgb="FF000000"/>
            <rFont val="Tahoma"/>
            <family val="2"/>
          </rPr>
          <t xml:space="preserve">Lancement des projets
</t>
        </r>
        <r>
          <rPr>
            <sz val="9"/>
            <color rgb="FF000000"/>
            <rFont val="Tahoma"/>
            <family val="2"/>
          </rPr>
          <t>Commence le mardi et termine le samedi car le lundi est férié</t>
        </r>
      </text>
    </comment>
    <comment ref="T27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Session 3
</t>
        </r>
        <r>
          <rPr>
            <sz val="9"/>
            <color rgb="FF000000"/>
            <rFont val="Tahoma"/>
            <family val="2"/>
          </rPr>
          <t>Copil</t>
        </r>
      </text>
    </comment>
    <comment ref="J31" authorId="0" shapeId="0" xr:uid="{ED1BF144-708A-40B5-9979-6BF367F6412A}">
      <text>
        <r>
          <rPr>
            <b/>
            <sz val="9"/>
            <color indexed="81"/>
            <rFont val="Tahoma"/>
            <family val="2"/>
          </rPr>
          <t>Nicolas Chapuis:</t>
        </r>
        <r>
          <rPr>
            <sz val="9"/>
            <color indexed="81"/>
            <rFont val="Tahoma"/>
            <family val="2"/>
          </rPr>
          <t xml:space="preserve">
On 11/8/2019 2:10 PM, 徐平 wrote:
&gt; Dear Nicolas,
&gt; Students have just hand the homework(reports) to professor Yan, he will give us the marks soon later.
&gt; You can also contact with him directly, his email address is : yanliang@buaa.edu.cn
&gt; Best Regards
&gt; XU Ping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Chapuis</author>
    <author>Microsoft Office User</author>
  </authors>
  <commentList>
    <comment ref="M3" authorId="0" shapeId="0" xr:uid="{F97B2CE4-E114-4039-8262-B3E077A64956}">
      <text>
        <r>
          <rPr>
            <b/>
            <sz val="9"/>
            <color indexed="81"/>
            <rFont val="Tahoma"/>
            <family val="2"/>
          </rPr>
          <t>Nicolas Chapuis:</t>
        </r>
        <r>
          <rPr>
            <sz val="9"/>
            <color indexed="81"/>
            <rFont val="Tahoma"/>
            <family val="2"/>
          </rPr>
          <t xml:space="preserve">
6/04 férié</t>
        </r>
      </text>
    </comment>
    <comment ref="O3" authorId="0" shapeId="0" xr:uid="{08ADE3D6-9BCD-4369-8550-EE4FEF5CB673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26/04 travaillé</t>
        </r>
      </text>
    </comment>
    <comment ref="P3" authorId="0" shapeId="0" xr:uid="{79C7AB90-2549-483E-B16D-8C40F1D1E767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1/05 férié</t>
        </r>
      </text>
    </comment>
    <comment ref="Q3" authorId="0" shapeId="0" xr:uid="{2CE399C0-D8A9-4A25-B9B8-C33979141DE1}">
      <text>
        <r>
          <rPr>
            <b/>
            <sz val="9"/>
            <color rgb="FF000000"/>
            <rFont val="Tahoma"/>
            <family val="2"/>
          </rPr>
          <t>Nicolas Chapuis: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4&amp;5/05 non travaillés
</t>
        </r>
        <r>
          <rPr>
            <sz val="9"/>
            <color rgb="FF000000"/>
            <rFont val="Tahoma"/>
            <family val="2"/>
          </rPr>
          <t>9/05 travaillé</t>
        </r>
      </text>
    </comment>
    <comment ref="I6" authorId="1" shapeId="0" xr:uid="{63DAC29E-F62A-4121-8AB1-8351C9F9B458}">
      <text>
        <r>
          <rPr>
            <b/>
            <sz val="10"/>
            <color rgb="FF000000"/>
            <rFont val="Tahoma"/>
            <family val="2"/>
          </rPr>
          <t>Nicolas Chapuis: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Semaine DD
</t>
        </r>
      </text>
    </comment>
    <comment ref="I19" authorId="1" shapeId="0" xr:uid="{D09E4855-0EB0-4A1B-B28D-87FA9AC63CB2}">
      <text>
        <r>
          <rPr>
            <b/>
            <sz val="10"/>
            <color rgb="FF000000"/>
            <rFont val="Tahoma"/>
            <family val="2"/>
          </rPr>
          <t>Nicolas Chapuis: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Semaine DD
</t>
        </r>
      </text>
    </comment>
    <comment ref="O19" authorId="1" shapeId="0" xr:uid="{3289BCB7-7D06-DA40-A535-ADBA93D166C4}">
      <text>
        <r>
          <rPr>
            <b/>
            <sz val="10"/>
            <color rgb="FF000000"/>
            <rFont val="Tahoma"/>
            <family val="2"/>
          </rPr>
          <t>Nicolas Chapuis: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Session 3
</t>
        </r>
        <r>
          <rPr>
            <sz val="10"/>
            <color rgb="FF000000"/>
            <rFont val="Times New Roman"/>
            <family val="1"/>
          </rPr>
          <t xml:space="preserve">Amphi de présentation
</t>
        </r>
        <r>
          <rPr>
            <sz val="10"/>
            <color rgb="FF000000"/>
            <rFont val="Times New Roman"/>
            <family val="1"/>
          </rPr>
          <t xml:space="preserve">Copil
</t>
        </r>
      </text>
    </comment>
    <comment ref="T19" authorId="1" shapeId="0" xr:uid="{46F9A95D-B3F3-4FB8-8069-69BC273CD361}">
      <text>
        <r>
          <rPr>
            <b/>
            <sz val="10"/>
            <color rgb="FF000000"/>
            <rFont val="Tahoma"/>
            <family val="2"/>
          </rPr>
          <t>Nicolas Chapuis: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Session 4
</t>
        </r>
        <r>
          <rPr>
            <sz val="10"/>
            <color rgb="FF000000"/>
            <rFont val="Times New Roman"/>
            <family val="1"/>
          </rPr>
          <t xml:space="preserve">Soutenance (tenter de libérer les 34 pour assister aux soutenances)
</t>
        </r>
      </text>
    </comment>
    <comment ref="I31" authorId="1" shapeId="0" xr:uid="{DEF5FB83-0AF6-4F85-BC3F-4FDACC839038}">
      <text>
        <r>
          <rPr>
            <b/>
            <sz val="10"/>
            <color rgb="FF000000"/>
            <rFont val="Tahoma"/>
            <family val="2"/>
          </rPr>
          <t>Nicolas Chapuis: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Semaine DD
</t>
        </r>
      </text>
    </comment>
    <comment ref="O31" authorId="1" shapeId="0" xr:uid="{E8551C21-ECFE-854E-9A6D-6DAF08A01A44}">
      <text>
        <r>
          <rPr>
            <b/>
            <sz val="10"/>
            <color rgb="FF000000"/>
            <rFont val="Tahoma"/>
            <family val="2"/>
          </rPr>
          <t>Nicolas Chapuis: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Session 3
</t>
        </r>
        <r>
          <rPr>
            <sz val="10"/>
            <color rgb="FF000000"/>
            <rFont val="Times New Roman"/>
            <family val="1"/>
          </rPr>
          <t xml:space="preserve">Copil projet bachelor
</t>
        </r>
        <r>
          <rPr>
            <sz val="10"/>
            <color rgb="FF000000"/>
            <rFont val="Times New Roman"/>
            <family val="1"/>
          </rPr>
          <t xml:space="preserve">Enquete Alumni
</t>
        </r>
        <r>
          <rPr>
            <sz val="10"/>
            <color rgb="FF000000"/>
            <rFont val="Times New Roman"/>
            <family val="1"/>
          </rPr>
          <t xml:space="preserve">Table ronde </t>
        </r>
      </text>
    </comment>
    <comment ref="T31" authorId="1" shapeId="0" xr:uid="{B244BFFE-6D8B-4009-9C13-EA1FD705D35C}">
      <text>
        <r>
          <rPr>
            <b/>
            <sz val="10"/>
            <color rgb="FF000000"/>
            <rFont val="Tahoma"/>
            <family val="2"/>
          </rPr>
          <t>Nicolas Chapuis: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Session 4
</t>
        </r>
        <r>
          <rPr>
            <sz val="10"/>
            <color rgb="FF000000"/>
            <rFont val="Times New Roman"/>
            <family val="1"/>
          </rPr>
          <t xml:space="preserve">Soutenance (tenter de libérer les 34 pour assister aux soutenances)
</t>
        </r>
      </text>
    </comment>
    <comment ref="N35" authorId="1" shapeId="0" xr:uid="{0D290651-44B0-47CD-A460-C85B343DC08E}">
      <text>
        <r>
          <rPr>
            <b/>
            <sz val="10"/>
            <color rgb="FF000000"/>
            <rFont val="Tahoma"/>
            <family val="2"/>
          </rPr>
          <t>Nicolas Chapuis: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imes New Roman"/>
            <family val="1"/>
          </rPr>
          <t xml:space="preserve">Les cours seraient à programmer du mardi au vendredi)
</t>
        </r>
      </text>
    </comment>
    <comment ref="P37" authorId="0" shapeId="0" xr:uid="{E7F99415-ABE0-4940-ACC4-4582484E66CA}">
      <text>
        <r>
          <rPr>
            <b/>
            <sz val="9"/>
            <color indexed="81"/>
            <rFont val="Tahoma"/>
            <family val="2"/>
          </rPr>
          <t>Nicolas Chapuis:</t>
        </r>
        <r>
          <rPr>
            <sz val="9"/>
            <color indexed="81"/>
            <rFont val="Tahoma"/>
            <family val="2"/>
          </rPr>
          <t xml:space="preserve">
Commencer le dimanche 26/04
</t>
        </r>
      </text>
    </comment>
  </commentList>
</comments>
</file>

<file path=xl/sharedStrings.xml><?xml version="1.0" encoding="utf-8"?>
<sst xmlns="http://schemas.openxmlformats.org/spreadsheetml/2006/main" count="452" uniqueCount="202">
  <si>
    <t>Enseignant</t>
  </si>
  <si>
    <t>3PI</t>
  </si>
  <si>
    <t>Application mécanique</t>
  </si>
  <si>
    <t>Fei Lilin</t>
  </si>
  <si>
    <t>Finance d'entreprise</t>
  </si>
  <si>
    <t>Mécanique des structures 2</t>
  </si>
  <si>
    <t>Olivier Bareille</t>
  </si>
  <si>
    <t>Transfert Thermique</t>
  </si>
  <si>
    <t>Traitement du signal</t>
  </si>
  <si>
    <t>Antoine Roueff</t>
  </si>
  <si>
    <t>FLE</t>
  </si>
  <si>
    <t>Mécanique numérique</t>
  </si>
  <si>
    <t>Laurent Gornet</t>
  </si>
  <si>
    <t>Aircraft design</t>
  </si>
  <si>
    <t>Didier Breyne</t>
  </si>
  <si>
    <t>Méthodes logicielles</t>
  </si>
  <si>
    <t>Commande numérique</t>
  </si>
  <si>
    <t>Ahmed Rahmani</t>
  </si>
  <si>
    <t>Management</t>
  </si>
  <si>
    <t>Electronique</t>
  </si>
  <si>
    <t>Bogdan Piwakowski</t>
  </si>
  <si>
    <t>Danielle Levi-Feunteun</t>
  </si>
  <si>
    <t>Jeux d'entreprise</t>
  </si>
  <si>
    <t>Risk Management</t>
  </si>
  <si>
    <t>Energie et Chgt Climatique</t>
  </si>
  <si>
    <t>Sensors</t>
  </si>
  <si>
    <t>Software Engineering (ITR)</t>
  </si>
  <si>
    <t>Networks (ITR)</t>
  </si>
  <si>
    <t>Projets Robotique (ITR)</t>
  </si>
  <si>
    <t>Advanced Fluid Mechanics (ME)</t>
  </si>
  <si>
    <t>Coupling Dyn. Struct. &amp; Fluids (ME)</t>
  </si>
  <si>
    <t>Centrale Nucléaire (ME)</t>
  </si>
  <si>
    <t>Cycle de Conférences</t>
  </si>
  <si>
    <t>Sébastien Delmotte</t>
  </si>
  <si>
    <t>Cédric Ringenbach</t>
  </si>
  <si>
    <t>Xu Ping</t>
  </si>
  <si>
    <t>Yin Chuantao</t>
  </si>
  <si>
    <t>Song Meng</t>
  </si>
  <si>
    <t>Fang Le</t>
  </si>
  <si>
    <t>16h</t>
  </si>
  <si>
    <t>24h</t>
  </si>
  <si>
    <t>32h</t>
  </si>
  <si>
    <t>Danielle Attias</t>
  </si>
  <si>
    <t>SI</t>
  </si>
  <si>
    <t>Guillaume Merle</t>
  </si>
  <si>
    <t>Cours</t>
  </si>
  <si>
    <t>Remarques</t>
  </si>
  <si>
    <t>1 TP 4h/semaine - dernier = soutenance</t>
  </si>
  <si>
    <t>16h par professeur</t>
  </si>
  <si>
    <t>Heures</t>
  </si>
  <si>
    <t>Mécanique des fluides</t>
  </si>
  <si>
    <t>Management de projet</t>
  </si>
  <si>
    <t>Robotique</t>
  </si>
  <si>
    <t>Mécanique des structures 1</t>
  </si>
  <si>
    <t>Algorithmique et Programmation</t>
  </si>
  <si>
    <t>Thermodynamique Industrielle</t>
  </si>
  <si>
    <t>Rayonnement électromagnétique</t>
  </si>
  <si>
    <t>Mécanique Vibratoire</t>
  </si>
  <si>
    <t>Sensors Technology</t>
  </si>
  <si>
    <t>Génie des Procédés</t>
  </si>
  <si>
    <t>Proba-Stats</t>
  </si>
  <si>
    <t>Yan Liang</t>
  </si>
  <si>
    <t>José Penuelas</t>
  </si>
  <si>
    <t>Pascal Cosson</t>
  </si>
  <si>
    <t>Niu Wei</t>
  </si>
  <si>
    <t>Jean-Marc Camelin</t>
  </si>
  <si>
    <t>Physique quantique</t>
  </si>
  <si>
    <t>Simulation-Optimisation</t>
  </si>
  <si>
    <t>Pascal Laurent</t>
  </si>
  <si>
    <t>High Performance Computing</t>
  </si>
  <si>
    <t>Ingenierie des systèmes complexes</t>
  </si>
  <si>
    <t>Michel Batteux</t>
  </si>
  <si>
    <t>Automatique</t>
  </si>
  <si>
    <t>Physique du solide</t>
  </si>
  <si>
    <t>Matériaux</t>
  </si>
  <si>
    <t>Tang Hongzhe</t>
  </si>
  <si>
    <t>Génie Industriel</t>
  </si>
  <si>
    <t>Jia Guozhu</t>
  </si>
  <si>
    <t>Droit</t>
  </si>
  <si>
    <t>Mme. Yang Min</t>
  </si>
  <si>
    <t>Echange Lycée Clémenceau</t>
  </si>
  <si>
    <t>Reporté exceptionnellement au semestre de printemps</t>
  </si>
  <si>
    <t>Jean-Pierre Lainé &amp; Huang Xingrong</t>
  </si>
  <si>
    <t>Myriam Servières &amp; Yu Lei</t>
  </si>
  <si>
    <t>Ahmed Rahmani, Ma Jiming &amp; Zhang Jin</t>
  </si>
  <si>
    <t>Jean Michel Gillet &amp; Li Wei</t>
  </si>
  <si>
    <t xml:space="preserve">Guillaume Merle &amp; Yuan Weixing </t>
  </si>
  <si>
    <t>Jean-Michel Gillet &amp; Guillaume Merle</t>
  </si>
  <si>
    <t>Nelson Ibaseta &amp; Zhang Jin</t>
  </si>
  <si>
    <t>Dominique Pareau &amp; Tang Hongzhe</t>
  </si>
  <si>
    <t>Olivier Roux &amp; Yu Lei</t>
  </si>
  <si>
    <t>Antoine Raveneau &amp; Laurent  Lavogiez</t>
  </si>
  <si>
    <t>Ma Jiming, HanLiang ZhangJin, A. Rahmani</t>
  </si>
  <si>
    <t>Serge Bellet &amp; Zhang Jin</t>
  </si>
  <si>
    <t>Demande de Antoine Roueff</t>
  </si>
  <si>
    <t>64h</t>
  </si>
  <si>
    <t>MFE</t>
  </si>
  <si>
    <t>ME &amp; ITR</t>
  </si>
  <si>
    <t>Ahmed Rahmani &amp; Pascal Bernaud</t>
  </si>
  <si>
    <t>Yu Lei (sans Frédéric Magoulès)</t>
  </si>
  <si>
    <t>1A/S7 - P2016</t>
  </si>
  <si>
    <t>2A/S9 - P2015</t>
  </si>
  <si>
    <t>3A/S11 - P2014</t>
  </si>
  <si>
    <t>4A/S13 - P2013</t>
  </si>
  <si>
    <t>1A/S8 - P2016</t>
  </si>
  <si>
    <t>2A/S10 - P2015</t>
  </si>
  <si>
    <t>3A/S12 - P2014</t>
  </si>
  <si>
    <t>Xu Xuhui</t>
  </si>
  <si>
    <t>Habib Chrifi</t>
  </si>
  <si>
    <t>Management de projet à Centrale Casablanca</t>
  </si>
  <si>
    <t>FLE - Séminaire</t>
  </si>
  <si>
    <t>Anne Cournault</t>
  </si>
  <si>
    <t>Sytem Modelling and Optimization</t>
  </si>
  <si>
    <t>Chen Ken (Paris 13)</t>
  </si>
  <si>
    <t>Crédits</t>
  </si>
  <si>
    <t>Total</t>
  </si>
  <si>
    <t>Divers</t>
  </si>
  <si>
    <t>Ex</t>
  </si>
  <si>
    <t>Vanessa Ferrer &amp; Shi Jinhua</t>
  </si>
  <si>
    <t>FLE - Presse / Audiovisuel</t>
  </si>
  <si>
    <t>Semestre 1</t>
  </si>
  <si>
    <t>Paris</t>
  </si>
  <si>
    <t>Lyon</t>
  </si>
  <si>
    <t>Nantes</t>
  </si>
  <si>
    <t>Lille</t>
  </si>
  <si>
    <t>Marseille</t>
  </si>
  <si>
    <t>Extérieur</t>
  </si>
  <si>
    <t>Jean-Michel Gillet</t>
  </si>
  <si>
    <t>Frédéric Magoulès</t>
  </si>
  <si>
    <t>Jean Michel Gillet</t>
  </si>
  <si>
    <t>Jean-Pierre Lainé</t>
  </si>
  <si>
    <t>Myriam Servières</t>
  </si>
  <si>
    <t>Semestre</t>
  </si>
  <si>
    <t>Semestre 2</t>
  </si>
  <si>
    <t>Serge Bellet</t>
  </si>
  <si>
    <t>Olivier Roux</t>
  </si>
  <si>
    <t>Nelson Ibaseta</t>
  </si>
  <si>
    <t xml:space="preserve">Dominique Pareau </t>
  </si>
  <si>
    <t>Français</t>
  </si>
  <si>
    <t>Chinois</t>
  </si>
  <si>
    <t>Statistical and quantum physics</t>
  </si>
  <si>
    <t>Simulation - Optimization</t>
  </si>
  <si>
    <t>Complex systems</t>
  </si>
  <si>
    <t>Continuous control</t>
  </si>
  <si>
    <t>Solide state physics</t>
  </si>
  <si>
    <t>Mechanical structure 1</t>
  </si>
  <si>
    <t>Algorithms and programming</t>
    <phoneticPr fontId="0" type="noConversion"/>
  </si>
  <si>
    <t>Energy and Climate Change</t>
  </si>
  <si>
    <t>Practical Advanced Robotics  (ITR)</t>
  </si>
  <si>
    <t>Nuclear Physics and Power Plant (ME)</t>
  </si>
  <si>
    <t>Numerical Time Integration in Mechanics</t>
  </si>
  <si>
    <t>Software methods</t>
  </si>
  <si>
    <t>Discrete control</t>
  </si>
  <si>
    <t>Business game</t>
  </si>
  <si>
    <t>Electronic Systems</t>
  </si>
  <si>
    <t>Introduction to corporate finance</t>
  </si>
  <si>
    <t>Mechanical structure 2</t>
  </si>
  <si>
    <t>Thermal Transfer</t>
  </si>
  <si>
    <t>Process Engineering</t>
  </si>
  <si>
    <t>Signal Processing</t>
  </si>
  <si>
    <t>Mechanics of Rigid Bodies &amp; Vibrations</t>
  </si>
  <si>
    <t>Hours</t>
  </si>
  <si>
    <t>French</t>
  </si>
  <si>
    <t>Chinese</t>
  </si>
  <si>
    <t>Pairs</t>
  </si>
  <si>
    <t>Frédéric Magoulès &amp; Yu Lei</t>
  </si>
  <si>
    <t>Materials</t>
  </si>
  <si>
    <t>Law &amp; Industrial Property</t>
  </si>
  <si>
    <t>Olivier Bareille &amp; Huang Xingrong</t>
  </si>
  <si>
    <t>Fei Lilin &amp; Huang Xingrong</t>
  </si>
  <si>
    <t xml:space="preserve">Antoine Roueff </t>
  </si>
  <si>
    <t>Total (%)</t>
  </si>
  <si>
    <t>Total (hours)</t>
  </si>
  <si>
    <t>José Penuelas &amp; ?</t>
  </si>
  <si>
    <t>Probability and Statistics</t>
    <phoneticPr fontId="0" type="noConversion"/>
  </si>
  <si>
    <t>Fluid mechanics</t>
    <phoneticPr fontId="0" type="noConversion"/>
  </si>
  <si>
    <t>Industrial Thermodynamics</t>
  </si>
  <si>
    <t>Yang Min</t>
  </si>
  <si>
    <t>Project Management</t>
    <phoneticPr fontId="0" type="noConversion"/>
  </si>
  <si>
    <t>Industrial engineering</t>
  </si>
  <si>
    <t>Physical Education</t>
  </si>
  <si>
    <t>Liberal Arts</t>
  </si>
  <si>
    <t>Introduction to Robotics</t>
  </si>
  <si>
    <t>Electromagnetic Radiation</t>
  </si>
  <si>
    <t>Laurent Gornet en remplacement de Pascal Cosson cette année</t>
  </si>
  <si>
    <t xml:space="preserve">Laurent Lavogiez &amp; Xavier Léon </t>
  </si>
  <si>
    <t>Langue</t>
  </si>
  <si>
    <t>Fr</t>
  </si>
  <si>
    <t>Cn</t>
  </si>
  <si>
    <t>Fr, Cn, En</t>
  </si>
  <si>
    <t>Fr, Cn</t>
  </si>
  <si>
    <t>A préciser</t>
  </si>
  <si>
    <t>En</t>
  </si>
  <si>
    <t>Yan Lu, Wang Zhao, Sun Xiaofang, Han Wenxiu</t>
  </si>
  <si>
    <t>Electricité &amp; IoT (Schneider)</t>
  </si>
  <si>
    <t>Devoir à rendre pour fin janvier ! &gt; à ne pas refaire</t>
  </si>
  <si>
    <t>Ex?</t>
  </si>
  <si>
    <t>Yannick Dusch</t>
  </si>
  <si>
    <t>Casting</t>
  </si>
  <si>
    <t>4&amp;5/05 non travaillés
9/05 travaillé</t>
  </si>
  <si>
    <t>26/04 travaillé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</si>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</sst>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24" x14ac:knownFonts="1"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8" tint="-0.499984740745262"/>
        <bgColor auto="1"/>
      </patternFill>
    </fill>
    <fill>
      <patternFill patternType="solid">
        <fgColor rgb="FFC00000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3" tint="0.39997558519241921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lightUp"/>
    </fill>
    <fill>
      <patternFill patternType="solid">
        <fgColor theme="0" tint="-0.34998626667073579"/>
        <bgColor indexed="64"/>
      </patternFill>
    </fill>
    <fill>
      <patternFill patternType="lightUp">
        <bgColor theme="0" tint="-0.34998626667073579"/>
      </patternFill>
    </fill>
    <fill>
      <patternFill patternType="solid">
        <fgColor rgb="FF00A0C8"/>
        <bgColor indexed="64"/>
      </patternFill>
    </fill>
    <fill>
      <patternFill patternType="lightUp">
        <fgColor theme="0" tint="-0.14996795556505021"/>
        <bgColor indexed="65"/>
      </patternFill>
    </fill>
    <fill>
      <patternFill patternType="lightUp">
        <fgColor theme="0" tint="-0.14996795556505021"/>
        <bgColor rgb="FFC00000"/>
      </patternFill>
    </fill>
    <fill>
      <patternFill patternType="lightUp">
        <fgColor theme="0" tint="-0.14996795556505021"/>
        <bgColor rgb="FF00A0C8"/>
      </patternFill>
    </fill>
    <fill>
      <patternFill patternType="darkUp">
        <fgColor theme="0" tint="-0.499984740745262"/>
        <bgColor indexed="65"/>
      </patternFill>
    </fill>
    <fill>
      <patternFill patternType="darkUp"/>
    </fill>
    <fill>
      <patternFill patternType="lightUp">
        <bgColor rgb="FF00A0C8"/>
      </patternFill>
    </fill>
    <fill>
      <patternFill patternType="lightUp">
        <bgColor rgb="FFC00000"/>
      </patternFill>
    </fill>
    <fill>
      <patternFill patternType="lightUp">
        <bgColor rgb="FFFFC000"/>
      </patternFill>
    </fill>
    <fill>
      <patternFill patternType="solid">
        <fgColor theme="1"/>
        <bgColor indexed="64"/>
      </patternFill>
    </fill>
    <fill>
      <patternFill patternType="darkUp">
        <fgColor auto="1"/>
        <bgColor rgb="FFC00000"/>
      </patternFill>
    </fill>
    <fill>
      <patternFill patternType="darkUp">
        <fgColor auto="1"/>
        <bgColor rgb="FF92D050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gray0625"/>
    </fill>
    <fill>
      <patternFill patternType="gray0625">
        <bgColor rgb="FFC00000"/>
      </patternFill>
    </fill>
    <fill>
      <patternFill patternType="gray0625">
        <bgColor theme="6" tint="0.39997558519241921"/>
      </patternFill>
    </fill>
    <fill>
      <patternFill patternType="lightUp">
        <bgColor theme="6" tint="0.39997558519241921"/>
      </patternFill>
    </fill>
    <fill>
      <patternFill patternType="gray0625">
        <bgColor rgb="FFFFC000"/>
      </patternFill>
    </fill>
    <fill>
      <patternFill patternType="solid">
        <fgColor rgb="FF3BE8FF"/>
        <bgColor indexed="64"/>
      </patternFill>
    </fill>
    <fill>
      <patternFill patternType="gray0625">
        <bgColor rgb="FF3BE8FF"/>
      </patternFill>
    </fill>
    <fill>
      <patternFill patternType="gray0625">
        <bgColor rgb="FF00A0C8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" fontId="3" fillId="0" borderId="1" xfId="0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" fontId="3" fillId="7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1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vertical="center"/>
    </xf>
    <xf numFmtId="0" fontId="7" fillId="21" borderId="1" xfId="0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0" fontId="18" fillId="20" borderId="1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2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26" borderId="1" xfId="0" applyFont="1" applyFill="1" applyBorder="1" applyAlignment="1">
      <alignment horizontal="center" vertical="center"/>
    </xf>
    <xf numFmtId="0" fontId="19" fillId="27" borderId="1" xfId="0" applyFont="1" applyFill="1" applyBorder="1" applyAlignment="1">
      <alignment horizontal="center" vertical="center"/>
    </xf>
    <xf numFmtId="0" fontId="18" fillId="28" borderId="1" xfId="0" applyFont="1" applyFill="1" applyBorder="1" applyAlignment="1">
      <alignment horizontal="center" vertical="center"/>
    </xf>
    <xf numFmtId="164" fontId="5" fillId="29" borderId="1" xfId="0" applyNumberFormat="1" applyFont="1" applyFill="1" applyBorder="1" applyAlignment="1">
      <alignment vertical="center"/>
    </xf>
    <xf numFmtId="164" fontId="5" fillId="29" borderId="1" xfId="0" applyNumberFormat="1" applyFont="1" applyFill="1" applyBorder="1" applyAlignment="1">
      <alignment horizontal="center" vertical="center"/>
    </xf>
    <xf numFmtId="0" fontId="2" fillId="30" borderId="1" xfId="0" applyFont="1" applyFill="1" applyBorder="1" applyAlignment="1">
      <alignment horizontal="center" vertical="center"/>
    </xf>
    <xf numFmtId="0" fontId="4" fillId="31" borderId="1" xfId="0" applyFont="1" applyFill="1" applyBorder="1" applyAlignment="1">
      <alignment vertical="center"/>
    </xf>
    <xf numFmtId="0" fontId="4" fillId="3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32" borderId="1" xfId="0" applyFont="1" applyFill="1" applyBorder="1" applyAlignment="1">
      <alignment horizontal="right" vertical="center"/>
    </xf>
    <xf numFmtId="0" fontId="4" fillId="3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4" fillId="33" borderId="1" xfId="0" applyFont="1" applyFill="1" applyBorder="1" applyAlignment="1">
      <alignment horizontal="right" vertical="center"/>
    </xf>
    <xf numFmtId="0" fontId="4" fillId="3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1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1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30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vertical="center"/>
    </xf>
    <xf numFmtId="0" fontId="4" fillId="12" borderId="3" xfId="0" applyFont="1" applyFill="1" applyBorder="1" applyAlignment="1">
      <alignment horizontal="left" vertical="center"/>
    </xf>
    <xf numFmtId="0" fontId="4" fillId="12" borderId="3" xfId="0" applyFont="1" applyFill="1" applyBorder="1" applyAlignment="1">
      <alignment horizontal="center" vertical="center"/>
    </xf>
    <xf numFmtId="0" fontId="7" fillId="33" borderId="4" xfId="0" applyFont="1" applyFill="1" applyBorder="1" applyAlignment="1">
      <alignment vertical="center"/>
    </xf>
    <xf numFmtId="0" fontId="7" fillId="33" borderId="5" xfId="0" applyFont="1" applyFill="1" applyBorder="1" applyAlignment="1">
      <alignment horizontal="left" vertical="center"/>
    </xf>
    <xf numFmtId="0" fontId="20" fillId="33" borderId="5" xfId="0" applyFont="1" applyFill="1" applyBorder="1" applyAlignment="1">
      <alignment horizontal="center" vertical="center"/>
    </xf>
    <xf numFmtId="0" fontId="7" fillId="33" borderId="5" xfId="0" applyFont="1" applyFill="1" applyBorder="1" applyAlignment="1">
      <alignment horizontal="center" vertical="center"/>
    </xf>
    <xf numFmtId="0" fontId="7" fillId="33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18" fillId="34" borderId="4" xfId="0" applyFont="1" applyFill="1" applyBorder="1" applyAlignment="1">
      <alignment vertical="center"/>
    </xf>
    <xf numFmtId="0" fontId="18" fillId="34" borderId="5" xfId="0" applyFont="1" applyFill="1" applyBorder="1" applyAlignment="1">
      <alignment horizontal="left" vertical="center"/>
    </xf>
    <xf numFmtId="0" fontId="19" fillId="34" borderId="5" xfId="0" applyFont="1" applyFill="1" applyBorder="1" applyAlignment="1">
      <alignment horizontal="center" vertical="center"/>
    </xf>
    <xf numFmtId="0" fontId="18" fillId="34" borderId="5" xfId="0" applyFont="1" applyFill="1" applyBorder="1" applyAlignment="1">
      <alignment horizontal="center" vertical="center"/>
    </xf>
    <xf numFmtId="0" fontId="18" fillId="34" borderId="6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4" fillId="29" borderId="1" xfId="0" applyFont="1" applyFill="1" applyBorder="1" applyAlignment="1">
      <alignment horizontal="right" vertical="center"/>
    </xf>
    <xf numFmtId="9" fontId="4" fillId="29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3" fillId="33" borderId="1" xfId="0" applyFont="1" applyFill="1" applyBorder="1" applyAlignment="1">
      <alignment horizontal="right" vertical="center"/>
    </xf>
    <xf numFmtId="0" fontId="3" fillId="35" borderId="1" xfId="0" applyFont="1" applyFill="1" applyBorder="1" applyAlignment="1">
      <alignment horizontal="center" vertical="center"/>
    </xf>
    <xf numFmtId="0" fontId="3" fillId="36" borderId="1" xfId="0" applyFont="1" applyFill="1" applyBorder="1" applyAlignment="1">
      <alignment horizontal="center" vertical="center"/>
    </xf>
    <xf numFmtId="0" fontId="4" fillId="37" borderId="1" xfId="0" applyFont="1" applyFill="1" applyBorder="1" applyAlignment="1">
      <alignment horizontal="center" vertical="center"/>
    </xf>
    <xf numFmtId="0" fontId="7" fillId="35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14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0" fontId="6" fillId="24" borderId="1" xfId="0" applyFont="1" applyFill="1" applyBorder="1" applyAlignment="1">
      <alignment horizontal="center" vertical="center"/>
    </xf>
    <xf numFmtId="0" fontId="4" fillId="38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3" fillId="39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textRotation="90"/>
    </xf>
    <xf numFmtId="16" fontId="3" fillId="0" borderId="0" xfId="0" applyNumberFormat="1" applyFont="1" applyFill="1" applyAlignment="1">
      <alignment horizontal="center" vertical="center" textRotation="90"/>
    </xf>
    <xf numFmtId="0" fontId="3" fillId="0" borderId="0" xfId="0" applyFont="1" applyFill="1" applyAlignment="1">
      <alignment horizontal="center" vertical="center" textRotation="90" wrapText="1"/>
    </xf>
    <xf numFmtId="0" fontId="9" fillId="0" borderId="0" xfId="0" applyFont="1" applyAlignment="1">
      <alignment horizontal="center" vertical="center" textRotation="90" readingOrder="1"/>
    </xf>
    <xf numFmtId="0" fontId="3" fillId="13" borderId="1" xfId="0" applyFont="1" applyFill="1" applyBorder="1" applyAlignment="1">
      <alignment horizontal="center" vertical="center"/>
    </xf>
    <xf numFmtId="0" fontId="3" fillId="40" borderId="1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41" borderId="1" xfId="0" applyFont="1" applyFill="1" applyBorder="1" applyAlignment="1">
      <alignment horizontal="center" vertical="center"/>
    </xf>
    <xf numFmtId="0" fontId="7" fillId="40" borderId="1" xfId="0" applyFont="1" applyFill="1" applyBorder="1" applyAlignment="1">
      <alignment horizontal="center" vertical="center"/>
    </xf>
    <xf numFmtId="0" fontId="7" fillId="41" borderId="1" xfId="0" applyFont="1" applyFill="1" applyBorder="1" applyAlignment="1">
      <alignment horizontal="center" vertical="center"/>
    </xf>
    <xf numFmtId="0" fontId="3" fillId="42" borderId="1" xfId="0" applyFont="1" applyFill="1" applyBorder="1" applyAlignment="1">
      <alignment horizontal="center" vertical="center"/>
    </xf>
    <xf numFmtId="0" fontId="3" fillId="4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00A0C8"/>
      <color rgb="FF3BE8FF"/>
      <color rgb="FFD64C00"/>
      <color rgb="FFC82E8A"/>
      <color rgb="FFD959A5"/>
      <color rgb="FFD61400"/>
      <color rgb="FF2F7D99"/>
      <color rgb="FF4E6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63"/>
  <sheetViews>
    <sheetView zoomScale="80" zoomScaleNormal="80" workbookViewId="0">
      <pane xSplit="2" topLeftCell="C1" activePane="topRight" state="frozen"/>
      <selection activeCell="D1" sqref="D1:D1048576"/>
      <selection pane="topRight" activeCell="Z23" sqref="Z23"/>
    </sheetView>
  </sheetViews>
  <sheetFormatPr baseColWidth="10" defaultColWidth="10.83203125" defaultRowHeight="15" x14ac:dyDescent="0.2"/>
  <cols>
    <col min="1" max="1" width="3.1640625" style="1" customWidth="1"/>
    <col min="2" max="2" width="37.5" style="1" customWidth="1"/>
    <col min="3" max="3" width="38.83203125" style="1" customWidth="1"/>
    <col min="4" max="4" width="8.33203125" style="1" customWidth="1"/>
    <col min="5" max="6" width="8.33203125" style="2" customWidth="1"/>
    <col min="7" max="19" width="7.1640625" style="19" customWidth="1"/>
    <col min="20" max="25" width="7.1640625" style="2" customWidth="1"/>
    <col min="26" max="26" width="49.6640625" style="1" bestFit="1" customWidth="1"/>
    <col min="27" max="27" width="10.83203125" style="1" customWidth="1"/>
    <col min="28" max="16384" width="10.83203125" style="1"/>
  </cols>
  <sheetData>
    <row r="1" spans="2:26" s="3" customFormat="1" x14ac:dyDescent="0.2">
      <c r="B1" s="4" t="s">
        <v>45</v>
      </c>
      <c r="C1" s="4" t="s">
        <v>0</v>
      </c>
      <c r="D1" s="5" t="s">
        <v>186</v>
      </c>
      <c r="E1" s="5" t="s">
        <v>49</v>
      </c>
      <c r="F1" s="5" t="s">
        <v>114</v>
      </c>
      <c r="G1" s="20">
        <v>36</v>
      </c>
      <c r="H1" s="20">
        <v>37</v>
      </c>
      <c r="I1" s="20">
        <v>38</v>
      </c>
      <c r="J1" s="20">
        <v>39</v>
      </c>
      <c r="K1" s="20">
        <v>40</v>
      </c>
      <c r="L1" s="20">
        <v>41</v>
      </c>
      <c r="M1" s="20">
        <v>42</v>
      </c>
      <c r="N1" s="20">
        <v>43</v>
      </c>
      <c r="O1" s="20">
        <v>44</v>
      </c>
      <c r="P1" s="20">
        <v>45</v>
      </c>
      <c r="Q1" s="20">
        <v>46</v>
      </c>
      <c r="R1" s="20">
        <v>47</v>
      </c>
      <c r="S1" s="20">
        <v>48</v>
      </c>
      <c r="T1" s="20">
        <v>49</v>
      </c>
      <c r="U1" s="20">
        <v>50</v>
      </c>
      <c r="V1" s="20">
        <v>51</v>
      </c>
      <c r="W1" s="20">
        <v>52</v>
      </c>
      <c r="X1" s="20">
        <v>1</v>
      </c>
      <c r="Y1" s="5">
        <v>2</v>
      </c>
      <c r="Z1" s="4" t="s">
        <v>46</v>
      </c>
    </row>
    <row r="2" spans="2:26" s="3" customFormat="1" x14ac:dyDescent="0.2">
      <c r="B2" s="15"/>
      <c r="C2" s="15"/>
      <c r="D2" s="16"/>
      <c r="E2" s="15"/>
      <c r="F2" s="15"/>
      <c r="G2" s="21">
        <v>1</v>
      </c>
      <c r="H2" s="21">
        <v>2</v>
      </c>
      <c r="I2" s="21">
        <v>3</v>
      </c>
      <c r="J2" s="21">
        <v>4</v>
      </c>
      <c r="K2" s="21">
        <v>5</v>
      </c>
      <c r="L2" s="21">
        <v>6</v>
      </c>
      <c r="M2" s="21">
        <v>7</v>
      </c>
      <c r="N2" s="21">
        <v>8</v>
      </c>
      <c r="O2" s="21">
        <v>9</v>
      </c>
      <c r="P2" s="21">
        <v>10</v>
      </c>
      <c r="Q2" s="21">
        <v>11</v>
      </c>
      <c r="R2" s="21">
        <v>12</v>
      </c>
      <c r="S2" s="21">
        <v>13</v>
      </c>
      <c r="T2" s="16">
        <v>14</v>
      </c>
      <c r="U2" s="16">
        <v>15</v>
      </c>
      <c r="V2" s="16">
        <v>16</v>
      </c>
      <c r="W2" s="16">
        <v>17</v>
      </c>
      <c r="X2" s="16">
        <v>18</v>
      </c>
      <c r="Y2" s="16">
        <v>19</v>
      </c>
      <c r="Z2" s="15"/>
    </row>
    <row r="3" spans="2:26" s="17" customFormat="1" ht="14" x14ac:dyDescent="0.2">
      <c r="B3" s="62"/>
      <c r="C3" s="62"/>
      <c r="D3" s="63"/>
      <c r="E3" s="62"/>
      <c r="F3" s="62"/>
      <c r="G3" s="63">
        <v>43710</v>
      </c>
      <c r="H3" s="63">
        <f>G3+7</f>
        <v>43717</v>
      </c>
      <c r="I3" s="63">
        <f t="shared" ref="I3:Y3" si="0">H3+7</f>
        <v>43724</v>
      </c>
      <c r="J3" s="63">
        <f t="shared" si="0"/>
        <v>43731</v>
      </c>
      <c r="K3" s="63">
        <f t="shared" si="0"/>
        <v>43738</v>
      </c>
      <c r="L3" s="63">
        <f t="shared" si="0"/>
        <v>43745</v>
      </c>
      <c r="M3" s="63">
        <f t="shared" si="0"/>
        <v>43752</v>
      </c>
      <c r="N3" s="63">
        <f t="shared" si="0"/>
        <v>43759</v>
      </c>
      <c r="O3" s="63">
        <f t="shared" si="0"/>
        <v>43766</v>
      </c>
      <c r="P3" s="63">
        <f t="shared" si="0"/>
        <v>43773</v>
      </c>
      <c r="Q3" s="63">
        <f t="shared" si="0"/>
        <v>43780</v>
      </c>
      <c r="R3" s="63">
        <f t="shared" si="0"/>
        <v>43787</v>
      </c>
      <c r="S3" s="63">
        <f t="shared" si="0"/>
        <v>43794</v>
      </c>
      <c r="T3" s="63">
        <f t="shared" si="0"/>
        <v>43801</v>
      </c>
      <c r="U3" s="63">
        <f t="shared" si="0"/>
        <v>43808</v>
      </c>
      <c r="V3" s="63">
        <f t="shared" si="0"/>
        <v>43815</v>
      </c>
      <c r="W3" s="63">
        <f t="shared" si="0"/>
        <v>43822</v>
      </c>
      <c r="X3" s="63">
        <f t="shared" si="0"/>
        <v>43829</v>
      </c>
      <c r="Y3" s="63">
        <f t="shared" si="0"/>
        <v>43836</v>
      </c>
      <c r="Z3" s="62"/>
    </row>
    <row r="4" spans="2:26" ht="16" x14ac:dyDescent="0.2">
      <c r="B4" s="6" t="s">
        <v>80</v>
      </c>
      <c r="C4" s="6"/>
      <c r="D4" s="6"/>
      <c r="E4" s="28"/>
      <c r="F4" s="28"/>
      <c r="G4" s="28"/>
      <c r="H4" s="39"/>
      <c r="I4" s="28"/>
      <c r="J4" s="28"/>
      <c r="K4" s="32"/>
      <c r="L4" s="28"/>
      <c r="M4" s="28"/>
      <c r="N4" s="33"/>
      <c r="O4" s="28"/>
      <c r="P4" s="28"/>
      <c r="Q4" s="31"/>
      <c r="R4" s="31"/>
      <c r="S4" s="31"/>
      <c r="T4" s="31"/>
      <c r="U4" s="28"/>
      <c r="V4" s="28"/>
      <c r="W4" s="31"/>
      <c r="X4" s="28"/>
      <c r="Y4" s="28"/>
      <c r="Z4" s="6"/>
    </row>
    <row r="6" spans="2:26" x14ac:dyDescent="0.2">
      <c r="B6" s="34" t="s">
        <v>103</v>
      </c>
      <c r="C6" s="34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2:26" ht="16" x14ac:dyDescent="0.2">
      <c r="B7" s="29" t="s">
        <v>96</v>
      </c>
      <c r="C7" s="29" t="s">
        <v>98</v>
      </c>
      <c r="D7" s="29"/>
      <c r="E7" s="7"/>
      <c r="F7" s="7"/>
      <c r="G7" s="7"/>
      <c r="H7" s="133"/>
      <c r="I7" s="7"/>
      <c r="J7" s="7"/>
      <c r="K7" s="127"/>
      <c r="L7" s="7"/>
      <c r="M7" s="7"/>
      <c r="N7" s="7"/>
      <c r="O7" s="7"/>
      <c r="P7" s="7"/>
      <c r="Q7" s="7"/>
      <c r="R7" s="7"/>
      <c r="S7" s="37"/>
      <c r="T7" s="7"/>
      <c r="U7" s="7"/>
      <c r="V7" s="7"/>
      <c r="W7" s="7"/>
      <c r="X7" s="7"/>
      <c r="Y7" s="7"/>
      <c r="Z7" s="6"/>
    </row>
    <row r="9" spans="2:26" x14ac:dyDescent="0.2">
      <c r="B9" s="34" t="s">
        <v>102</v>
      </c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2:26" ht="16" x14ac:dyDescent="0.2">
      <c r="B10" s="6" t="s">
        <v>97</v>
      </c>
      <c r="C10" s="29" t="s">
        <v>98</v>
      </c>
      <c r="D10" s="29"/>
      <c r="E10" s="7"/>
      <c r="F10" s="7"/>
      <c r="G10" s="7"/>
      <c r="H10" s="133"/>
      <c r="I10" s="7"/>
      <c r="J10" s="7"/>
      <c r="K10" s="127"/>
      <c r="L10" s="37"/>
      <c r="M10" s="7"/>
      <c r="N10" s="7"/>
      <c r="O10" s="7"/>
      <c r="P10" s="7"/>
      <c r="Q10" s="7"/>
      <c r="R10" s="7"/>
      <c r="S10" s="37"/>
      <c r="T10" s="7"/>
      <c r="U10" s="7"/>
      <c r="V10" s="7"/>
      <c r="W10" s="7"/>
      <c r="X10" s="7"/>
      <c r="Y10" s="7"/>
      <c r="Z10" s="6"/>
    </row>
    <row r="11" spans="2:26" x14ac:dyDescent="0.2">
      <c r="T11" s="12"/>
      <c r="U11" s="12"/>
    </row>
    <row r="12" spans="2:26" x14ac:dyDescent="0.2">
      <c r="B12" s="34" t="s">
        <v>101</v>
      </c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2:26" ht="16" x14ac:dyDescent="0.2">
      <c r="B13" s="29" t="s">
        <v>1</v>
      </c>
      <c r="C13" s="29" t="s">
        <v>65</v>
      </c>
      <c r="D13" s="29"/>
      <c r="E13" s="28"/>
      <c r="F13" s="28"/>
      <c r="G13" s="28"/>
      <c r="H13" s="39"/>
      <c r="I13" s="28"/>
      <c r="J13" s="28"/>
      <c r="K13" s="32"/>
      <c r="L13" s="37"/>
      <c r="M13" s="28"/>
      <c r="N13" s="28"/>
      <c r="O13" s="28"/>
      <c r="P13" s="28"/>
      <c r="Q13" s="31"/>
      <c r="R13" s="28"/>
      <c r="S13" s="28"/>
      <c r="T13" s="37"/>
      <c r="U13" s="28"/>
      <c r="V13" s="28"/>
      <c r="W13" s="31"/>
      <c r="X13" s="28"/>
      <c r="Y13" s="28"/>
      <c r="Z13" s="6"/>
    </row>
    <row r="14" spans="2:26" ht="16" x14ac:dyDescent="0.2">
      <c r="B14" s="29" t="s">
        <v>66</v>
      </c>
      <c r="C14" s="29" t="s">
        <v>87</v>
      </c>
      <c r="D14" s="29"/>
      <c r="E14" s="28" t="s">
        <v>95</v>
      </c>
      <c r="F14" s="28"/>
      <c r="G14" s="28"/>
      <c r="H14" s="41"/>
      <c r="I14" s="37"/>
      <c r="J14" s="58"/>
      <c r="K14" s="134"/>
      <c r="L14" s="38"/>
      <c r="M14" s="37"/>
      <c r="N14" s="37"/>
      <c r="O14" s="58"/>
      <c r="P14" s="59" t="s">
        <v>117</v>
      </c>
      <c r="Q14" s="31"/>
      <c r="R14" s="31"/>
      <c r="S14" s="31"/>
      <c r="T14" s="31"/>
      <c r="U14" s="28"/>
      <c r="V14" s="28"/>
      <c r="W14" s="28"/>
      <c r="X14" s="28"/>
      <c r="Y14" s="28"/>
      <c r="Z14" s="6"/>
    </row>
    <row r="15" spans="2:26" ht="16" x14ac:dyDescent="0.2">
      <c r="B15" s="29" t="s">
        <v>67</v>
      </c>
      <c r="C15" s="29" t="s">
        <v>68</v>
      </c>
      <c r="D15" s="29"/>
      <c r="E15" s="28" t="s">
        <v>95</v>
      </c>
      <c r="F15" s="28"/>
      <c r="G15" s="37"/>
      <c r="H15" s="49"/>
      <c r="I15" s="28"/>
      <c r="J15" s="59" t="s">
        <v>117</v>
      </c>
      <c r="K15" s="32"/>
      <c r="L15" s="31"/>
      <c r="M15" s="31"/>
      <c r="N15" s="28"/>
      <c r="O15" s="37"/>
      <c r="P15" s="50"/>
      <c r="Q15" s="31"/>
      <c r="R15" s="31"/>
      <c r="S15" s="59" t="s">
        <v>117</v>
      </c>
      <c r="T15" s="31"/>
      <c r="U15" s="28"/>
      <c r="V15" s="28"/>
      <c r="W15" s="28"/>
      <c r="X15" s="28"/>
      <c r="Y15" s="28"/>
      <c r="Z15" s="6"/>
    </row>
    <row r="16" spans="2:26" ht="16" x14ac:dyDescent="0.2">
      <c r="B16" s="45" t="s">
        <v>69</v>
      </c>
      <c r="C16" s="45" t="s">
        <v>99</v>
      </c>
      <c r="D16" s="45"/>
      <c r="E16" s="28" t="s">
        <v>39</v>
      </c>
      <c r="F16" s="28"/>
      <c r="G16" s="46"/>
      <c r="H16" s="46"/>
      <c r="I16" s="46"/>
      <c r="J16" s="28"/>
      <c r="K16" s="32"/>
      <c r="L16" s="46"/>
      <c r="M16" s="46"/>
      <c r="N16" s="46"/>
      <c r="O16" s="46"/>
      <c r="P16" s="38"/>
      <c r="Q16" s="38"/>
      <c r="R16" s="38"/>
      <c r="S16" s="38"/>
      <c r="T16" s="38"/>
      <c r="U16" s="46"/>
      <c r="V16" s="46"/>
      <c r="W16" s="59" t="s">
        <v>117</v>
      </c>
      <c r="X16" s="46"/>
      <c r="Y16" s="46"/>
      <c r="Z16" s="6"/>
    </row>
    <row r="17" spans="2:26" ht="16" x14ac:dyDescent="0.2">
      <c r="B17" s="29" t="s">
        <v>70</v>
      </c>
      <c r="C17" s="29" t="s">
        <v>71</v>
      </c>
      <c r="D17" s="29"/>
      <c r="E17" s="28" t="s">
        <v>41</v>
      </c>
      <c r="F17" s="28"/>
      <c r="G17" s="28"/>
      <c r="H17" s="39"/>
      <c r="I17" s="28"/>
      <c r="J17" s="28"/>
      <c r="K17" s="32"/>
      <c r="L17" s="31"/>
      <c r="M17" s="31"/>
      <c r="N17" s="31"/>
      <c r="O17" s="31"/>
      <c r="P17" s="31"/>
      <c r="Q17" s="37"/>
      <c r="R17" s="37"/>
      <c r="S17" s="28"/>
      <c r="T17" s="28"/>
      <c r="U17" s="28"/>
      <c r="V17" s="28"/>
      <c r="W17" s="28"/>
      <c r="X17" s="28"/>
      <c r="Y17" s="28"/>
      <c r="Z17" s="6" t="s">
        <v>195</v>
      </c>
    </row>
    <row r="18" spans="2:26" ht="16" x14ac:dyDescent="0.2">
      <c r="B18" s="29" t="s">
        <v>112</v>
      </c>
      <c r="C18" s="29" t="s">
        <v>113</v>
      </c>
      <c r="D18" s="29"/>
      <c r="E18" s="28" t="s">
        <v>39</v>
      </c>
      <c r="F18" s="28"/>
      <c r="G18" s="28"/>
      <c r="H18" s="39"/>
      <c r="I18" s="28"/>
      <c r="J18" s="28"/>
      <c r="K18" s="32"/>
      <c r="L18" s="31"/>
      <c r="M18" s="31"/>
      <c r="N18" s="31"/>
      <c r="O18" s="31"/>
      <c r="P18" s="31"/>
      <c r="Q18" s="31"/>
      <c r="R18" s="31"/>
      <c r="S18" s="31"/>
      <c r="T18" s="28"/>
      <c r="U18" s="28"/>
      <c r="V18" s="28"/>
      <c r="W18" s="33"/>
      <c r="X18" s="28"/>
      <c r="Y18" s="28"/>
      <c r="Z18" s="6"/>
    </row>
    <row r="19" spans="2:26" ht="16" x14ac:dyDescent="0.2">
      <c r="B19" s="29" t="s">
        <v>72</v>
      </c>
      <c r="C19" s="48" t="s">
        <v>84</v>
      </c>
      <c r="D19" s="48"/>
      <c r="E19" s="28" t="s">
        <v>39</v>
      </c>
      <c r="F19" s="28"/>
      <c r="G19" s="28"/>
      <c r="H19" s="39"/>
      <c r="I19" s="28"/>
      <c r="J19" s="31"/>
      <c r="K19" s="32"/>
      <c r="L19" s="31"/>
      <c r="M19" s="31"/>
      <c r="N19" s="31"/>
      <c r="O19" s="31"/>
      <c r="P19" s="31"/>
      <c r="Q19" s="31"/>
      <c r="R19" s="37"/>
      <c r="S19" s="38"/>
      <c r="T19" s="38"/>
      <c r="U19" s="38"/>
      <c r="V19" s="38"/>
      <c r="W19" s="28"/>
      <c r="Y19" s="59" t="s">
        <v>196</v>
      </c>
      <c r="Z19" s="6"/>
    </row>
    <row r="20" spans="2:26" ht="16" x14ac:dyDescent="0.2">
      <c r="B20" s="42" t="s">
        <v>73</v>
      </c>
      <c r="C20" s="42" t="s">
        <v>85</v>
      </c>
      <c r="D20" s="42"/>
      <c r="E20" s="43"/>
      <c r="F20" s="43"/>
      <c r="G20" s="43"/>
      <c r="H20" s="43"/>
      <c r="I20" s="43"/>
      <c r="J20" s="43"/>
      <c r="K20" s="44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6" t="s">
        <v>81</v>
      </c>
    </row>
    <row r="21" spans="2:26" ht="16" x14ac:dyDescent="0.2">
      <c r="B21" s="29" t="s">
        <v>74</v>
      </c>
      <c r="C21" s="29" t="s">
        <v>75</v>
      </c>
      <c r="D21" s="29"/>
      <c r="E21" s="28" t="s">
        <v>41</v>
      </c>
      <c r="F21" s="28"/>
      <c r="G21" s="28"/>
      <c r="H21" s="135"/>
      <c r="I21" s="28"/>
      <c r="J21" s="28"/>
      <c r="K21" s="32"/>
      <c r="L21" s="28"/>
      <c r="M21" s="28"/>
      <c r="N21" s="28"/>
      <c r="O21" s="28"/>
      <c r="P21" s="28"/>
      <c r="Q21" s="31"/>
      <c r="R21" s="31"/>
      <c r="S21" s="38"/>
      <c r="T21" s="38"/>
      <c r="U21" s="38"/>
      <c r="V21" s="38"/>
      <c r="W21" s="60" t="s">
        <v>117</v>
      </c>
      <c r="X21" s="28"/>
      <c r="Y21" s="28"/>
      <c r="Z21" s="6"/>
    </row>
    <row r="22" spans="2:26" ht="16" x14ac:dyDescent="0.2">
      <c r="B22" s="29" t="s">
        <v>76</v>
      </c>
      <c r="C22" s="29" t="s">
        <v>77</v>
      </c>
      <c r="D22" s="29"/>
      <c r="E22" s="28" t="s">
        <v>39</v>
      </c>
      <c r="F22" s="28"/>
      <c r="G22" s="28"/>
      <c r="H22" s="39"/>
      <c r="I22" s="28"/>
      <c r="J22" s="38"/>
      <c r="K22" s="32"/>
      <c r="L22" s="38"/>
      <c r="M22" s="28"/>
      <c r="N22" s="28"/>
      <c r="O22" s="28"/>
      <c r="P22" s="28"/>
      <c r="Q22" s="28"/>
      <c r="R22" s="28"/>
      <c r="S22" s="28"/>
      <c r="T22" s="28"/>
      <c r="U22" s="31"/>
      <c r="V22" s="28"/>
      <c r="W22" s="28"/>
      <c r="X22" s="59" t="s">
        <v>196</v>
      </c>
      <c r="Y22" s="28"/>
      <c r="Z22" s="6"/>
    </row>
    <row r="23" spans="2:26" ht="15" customHeight="1" x14ac:dyDescent="0.2">
      <c r="B23" s="29" t="s">
        <v>78</v>
      </c>
      <c r="C23" s="47" t="s">
        <v>107</v>
      </c>
      <c r="D23" s="47"/>
      <c r="E23" s="28" t="s">
        <v>39</v>
      </c>
      <c r="F23" s="28"/>
      <c r="G23" s="28"/>
      <c r="H23" s="39"/>
      <c r="I23" s="28"/>
      <c r="J23" s="28"/>
      <c r="K23" s="32"/>
      <c r="L23" s="28"/>
      <c r="M23" s="38"/>
      <c r="N23" s="38"/>
      <c r="O23" s="28"/>
      <c r="P23" s="28"/>
      <c r="Q23" s="28"/>
      <c r="R23" s="28"/>
      <c r="S23" s="28"/>
      <c r="T23" s="28"/>
      <c r="V23" s="59" t="s">
        <v>117</v>
      </c>
      <c r="W23" s="28"/>
      <c r="X23" s="28"/>
      <c r="Y23" s="28"/>
      <c r="Z23" s="6"/>
    </row>
    <row r="24" spans="2:26" ht="16" x14ac:dyDescent="0.2">
      <c r="B24" s="6" t="s">
        <v>110</v>
      </c>
      <c r="C24" s="6" t="s">
        <v>111</v>
      </c>
      <c r="D24" s="6"/>
      <c r="E24" s="28"/>
      <c r="F24" s="28"/>
      <c r="G24" s="38"/>
      <c r="H24" s="40"/>
      <c r="I24" s="38"/>
      <c r="J24" s="38"/>
      <c r="K24" s="32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60" t="s">
        <v>117</v>
      </c>
      <c r="X24" s="28"/>
      <c r="Y24" s="28"/>
      <c r="Z24" s="6"/>
    </row>
    <row r="25" spans="2:26" x14ac:dyDescent="0.2">
      <c r="T25" s="12"/>
      <c r="U25" s="12"/>
    </row>
    <row r="26" spans="2:26" x14ac:dyDescent="0.2">
      <c r="B26" s="34" t="s">
        <v>100</v>
      </c>
      <c r="C26" s="34"/>
      <c r="D26" s="34"/>
      <c r="E26" s="35"/>
      <c r="F26" s="35"/>
      <c r="G26" s="35"/>
      <c r="H26" s="35"/>
      <c r="I26" s="35"/>
      <c r="J26" s="35"/>
      <c r="K26" s="36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4"/>
    </row>
    <row r="27" spans="2:26" ht="16" x14ac:dyDescent="0.2">
      <c r="B27" s="56" t="s">
        <v>1</v>
      </c>
      <c r="C27" s="6" t="s">
        <v>65</v>
      </c>
      <c r="D27" s="6"/>
      <c r="E27" s="28"/>
      <c r="F27" s="28"/>
      <c r="G27" s="28"/>
      <c r="H27" s="39"/>
      <c r="I27" s="28"/>
      <c r="J27" s="28"/>
      <c r="K27" s="32"/>
      <c r="L27" s="37"/>
      <c r="M27" s="28"/>
      <c r="N27" s="28"/>
      <c r="O27" s="28"/>
      <c r="P27" s="28"/>
      <c r="Q27" s="31"/>
      <c r="R27" s="31"/>
      <c r="T27" s="37"/>
      <c r="U27" s="28"/>
      <c r="V27" s="28"/>
      <c r="W27" s="31"/>
      <c r="X27" s="28"/>
      <c r="Y27" s="28"/>
      <c r="Z27" s="6"/>
    </row>
    <row r="28" spans="2:26" ht="16" x14ac:dyDescent="0.2">
      <c r="B28" s="56" t="s">
        <v>50</v>
      </c>
      <c r="C28" s="6" t="s">
        <v>38</v>
      </c>
      <c r="D28" s="6"/>
      <c r="E28" s="28" t="s">
        <v>41</v>
      </c>
      <c r="F28" s="28"/>
      <c r="G28" s="28"/>
      <c r="H28" s="40"/>
      <c r="I28" s="38"/>
      <c r="J28" s="38"/>
      <c r="K28" s="32"/>
      <c r="L28" s="31"/>
      <c r="M28" s="59" t="s">
        <v>117</v>
      </c>
      <c r="N28" s="31"/>
      <c r="O28" s="31"/>
      <c r="P28" s="31"/>
      <c r="Q28" s="31"/>
      <c r="R28" s="31"/>
      <c r="S28" s="31"/>
      <c r="T28" s="31"/>
      <c r="U28" s="31"/>
      <c r="V28" s="31"/>
      <c r="W28" s="28"/>
      <c r="X28" s="28"/>
      <c r="Y28" s="28"/>
      <c r="Z28" s="6"/>
    </row>
    <row r="29" spans="2:26" ht="16" x14ac:dyDescent="0.2">
      <c r="B29" s="56" t="s">
        <v>51</v>
      </c>
      <c r="C29" s="6" t="s">
        <v>79</v>
      </c>
      <c r="D29" s="6"/>
      <c r="E29" s="28" t="s">
        <v>39</v>
      </c>
      <c r="F29" s="28"/>
      <c r="G29" s="28"/>
      <c r="H29" s="39"/>
      <c r="I29" s="28"/>
      <c r="J29" s="28"/>
      <c r="K29" s="32"/>
      <c r="L29" s="28"/>
      <c r="M29" s="28"/>
      <c r="N29" s="38"/>
      <c r="O29" s="38"/>
      <c r="P29" s="31"/>
      <c r="Q29" s="59" t="s">
        <v>117</v>
      </c>
      <c r="R29" s="28"/>
      <c r="S29" s="28"/>
      <c r="T29" s="28"/>
      <c r="U29" s="28"/>
      <c r="V29" s="28"/>
      <c r="W29" s="28"/>
      <c r="X29" s="28"/>
      <c r="Y29" s="28"/>
      <c r="Z29" s="6"/>
    </row>
    <row r="30" spans="2:26" ht="16" x14ac:dyDescent="0.2">
      <c r="B30" s="6" t="s">
        <v>109</v>
      </c>
      <c r="C30" s="6" t="s">
        <v>108</v>
      </c>
      <c r="D30" s="6"/>
      <c r="E30" s="28"/>
      <c r="F30" s="28"/>
      <c r="G30" s="28"/>
      <c r="H30" s="39"/>
      <c r="I30" s="28"/>
      <c r="J30" s="28"/>
      <c r="K30" s="32"/>
      <c r="L30" s="28"/>
      <c r="M30" s="28"/>
      <c r="N30" s="30"/>
      <c r="O30" s="61" t="s">
        <v>117</v>
      </c>
      <c r="P30" s="28"/>
      <c r="Q30" s="31"/>
      <c r="R30" s="31"/>
      <c r="S30" s="31"/>
      <c r="T30" s="31"/>
      <c r="U30" s="28"/>
      <c r="V30" s="28"/>
      <c r="W30" s="31"/>
      <c r="X30" s="28"/>
      <c r="Y30" s="28"/>
      <c r="Z30" s="6"/>
    </row>
    <row r="31" spans="2:26" ht="16" x14ac:dyDescent="0.2">
      <c r="B31" s="56" t="s">
        <v>52</v>
      </c>
      <c r="C31" s="6" t="s">
        <v>61</v>
      </c>
      <c r="D31" s="6"/>
      <c r="E31" s="28" t="s">
        <v>39</v>
      </c>
      <c r="F31" s="28"/>
      <c r="G31" s="28"/>
      <c r="H31" s="39"/>
      <c r="I31" s="38"/>
      <c r="J31" s="60" t="s">
        <v>117</v>
      </c>
      <c r="K31" s="32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6"/>
    </row>
    <row r="32" spans="2:26" ht="16" x14ac:dyDescent="0.2">
      <c r="B32" s="56" t="s">
        <v>53</v>
      </c>
      <c r="C32" s="6" t="s">
        <v>82</v>
      </c>
      <c r="D32" s="6"/>
      <c r="E32" s="28" t="s">
        <v>41</v>
      </c>
      <c r="F32" s="28"/>
      <c r="G32" s="28"/>
      <c r="H32" s="39"/>
      <c r="I32" s="28"/>
      <c r="J32" s="28"/>
      <c r="K32" s="32"/>
      <c r="L32" s="28"/>
      <c r="M32" s="37"/>
      <c r="N32" s="28"/>
      <c r="O32" s="28"/>
      <c r="P32" s="37"/>
      <c r="Q32" s="28"/>
      <c r="R32" s="28"/>
      <c r="S32" s="28"/>
      <c r="T32" s="28"/>
      <c r="U32" s="28"/>
      <c r="V32" s="28"/>
      <c r="W32" s="28"/>
      <c r="X32" s="28"/>
      <c r="Y32" s="28"/>
      <c r="Z32" s="6"/>
    </row>
    <row r="33" spans="2:26" ht="16" x14ac:dyDescent="0.2">
      <c r="B33" s="56" t="s">
        <v>54</v>
      </c>
      <c r="C33" s="6" t="s">
        <v>83</v>
      </c>
      <c r="D33" s="6"/>
      <c r="E33" s="28" t="s">
        <v>41</v>
      </c>
      <c r="F33" s="28"/>
      <c r="G33" s="28"/>
      <c r="H33" s="39"/>
      <c r="I33" s="28"/>
      <c r="J33" s="28"/>
      <c r="K33" s="32"/>
      <c r="L33" s="28"/>
      <c r="M33" s="28"/>
      <c r="N33" s="28"/>
      <c r="O33" s="28"/>
      <c r="P33" s="37"/>
      <c r="Q33" s="37"/>
      <c r="R33" s="38"/>
      <c r="S33" s="38"/>
      <c r="T33" s="28"/>
      <c r="U33" s="59" t="s">
        <v>117</v>
      </c>
      <c r="V33" s="28"/>
      <c r="W33" s="28"/>
      <c r="X33" s="28"/>
      <c r="Y33" s="28"/>
      <c r="Z33" s="6"/>
    </row>
    <row r="34" spans="2:26" ht="16" x14ac:dyDescent="0.2">
      <c r="B34" s="56" t="s">
        <v>55</v>
      </c>
      <c r="C34" s="6" t="s">
        <v>86</v>
      </c>
      <c r="D34" s="6"/>
      <c r="E34" s="28" t="s">
        <v>41</v>
      </c>
      <c r="F34" s="28"/>
      <c r="G34" s="38"/>
      <c r="H34" s="40"/>
      <c r="I34" s="38"/>
      <c r="J34" s="38"/>
      <c r="K34" s="32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59" t="s">
        <v>117</v>
      </c>
      <c r="X34" s="28"/>
      <c r="Y34" s="28"/>
      <c r="Z34" s="6"/>
    </row>
    <row r="35" spans="2:26" ht="16" x14ac:dyDescent="0.2">
      <c r="B35" s="56" t="s">
        <v>56</v>
      </c>
      <c r="C35" s="6" t="s">
        <v>62</v>
      </c>
      <c r="D35" s="6"/>
      <c r="E35" s="28" t="s">
        <v>41</v>
      </c>
      <c r="F35" s="28"/>
      <c r="G35" s="28"/>
      <c r="H35" s="39"/>
      <c r="I35" s="28"/>
      <c r="J35" s="28"/>
      <c r="K35" s="32"/>
      <c r="L35" s="28"/>
      <c r="M35" s="28"/>
      <c r="N35" s="28"/>
      <c r="O35" s="31"/>
      <c r="P35" s="31"/>
      <c r="R35" s="37"/>
      <c r="S35" s="37"/>
      <c r="T35" s="28"/>
      <c r="U35" s="59" t="s">
        <v>117</v>
      </c>
      <c r="V35" s="28"/>
      <c r="W35" s="28"/>
      <c r="X35" s="28"/>
      <c r="Y35" s="28"/>
      <c r="Z35" s="6"/>
    </row>
    <row r="36" spans="2:26" ht="16" x14ac:dyDescent="0.2">
      <c r="B36" s="56" t="s">
        <v>58</v>
      </c>
      <c r="C36" s="6" t="s">
        <v>35</v>
      </c>
      <c r="D36" s="6"/>
      <c r="E36" s="28" t="s">
        <v>41</v>
      </c>
      <c r="F36" s="28"/>
      <c r="G36" s="28"/>
      <c r="H36" s="39"/>
      <c r="I36" s="28"/>
      <c r="J36" s="28"/>
      <c r="K36" s="32"/>
      <c r="L36" s="28"/>
      <c r="M36" s="28"/>
      <c r="N36" s="28"/>
      <c r="O36" s="28"/>
      <c r="P36" s="28"/>
      <c r="Q36" s="38"/>
      <c r="R36" s="38"/>
      <c r="S36" s="38"/>
      <c r="T36" s="38"/>
      <c r="U36" s="38"/>
      <c r="V36" s="38"/>
      <c r="W36" s="60" t="s">
        <v>117</v>
      </c>
      <c r="X36" s="28"/>
      <c r="Y36" s="28"/>
      <c r="Z36" s="6"/>
    </row>
    <row r="37" spans="2:26" ht="16" x14ac:dyDescent="0.2">
      <c r="B37" s="56" t="s">
        <v>60</v>
      </c>
      <c r="C37" s="6" t="s">
        <v>64</v>
      </c>
      <c r="D37" s="6"/>
      <c r="E37" s="28" t="s">
        <v>41</v>
      </c>
      <c r="F37" s="28"/>
      <c r="G37" s="28"/>
      <c r="H37" s="39"/>
      <c r="I37" s="28"/>
      <c r="J37" s="28"/>
      <c r="K37" s="32"/>
      <c r="L37" s="28"/>
      <c r="M37" s="28"/>
      <c r="N37" s="28"/>
      <c r="O37" s="28"/>
      <c r="P37" s="28"/>
      <c r="Q37" s="38"/>
      <c r="R37" s="38"/>
      <c r="S37" s="38"/>
      <c r="T37" s="38"/>
      <c r="U37" s="38"/>
      <c r="V37" s="60" t="s">
        <v>117</v>
      </c>
      <c r="W37" s="28"/>
      <c r="X37" s="28"/>
      <c r="Y37" s="28"/>
      <c r="Z37" s="6"/>
    </row>
    <row r="38" spans="2:26" ht="16" x14ac:dyDescent="0.2">
      <c r="B38" s="56" t="s">
        <v>119</v>
      </c>
      <c r="C38" s="6" t="s">
        <v>118</v>
      </c>
      <c r="D38" s="6"/>
      <c r="E38" s="28"/>
      <c r="F38" s="28"/>
      <c r="G38" s="38"/>
      <c r="H38" s="40"/>
      <c r="I38" s="38"/>
      <c r="J38" s="38"/>
      <c r="K38" s="32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60" t="s">
        <v>117</v>
      </c>
      <c r="X38" s="7"/>
      <c r="Y38" s="7"/>
      <c r="Z38" s="6"/>
    </row>
    <row r="39" spans="2:26" x14ac:dyDescent="0.2"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26" x14ac:dyDescent="0.2"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26" x14ac:dyDescent="0.2"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2:26" x14ac:dyDescent="0.2"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2:26" x14ac:dyDescent="0.2"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2:26" x14ac:dyDescent="0.2"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2:26" x14ac:dyDescent="0.2"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2:26" x14ac:dyDescent="0.2"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2:26" x14ac:dyDescent="0.2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2:26" x14ac:dyDescent="0.2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7:19" x14ac:dyDescent="0.2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7:19" x14ac:dyDescent="0.2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7:19" x14ac:dyDescent="0.2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7:19" x14ac:dyDescent="0.2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7:19" x14ac:dyDescent="0.2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7:19" x14ac:dyDescent="0.2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7:19" x14ac:dyDescent="0.2"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7:19" x14ac:dyDescent="0.2"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7:19" x14ac:dyDescent="0.2"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7:19" x14ac:dyDescent="0.2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7:19" x14ac:dyDescent="0.2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7:19" x14ac:dyDescent="0.2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7:19" x14ac:dyDescent="0.2"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7:19" x14ac:dyDescent="0.2"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7:19" x14ac:dyDescent="0.2"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</sheetData>
  <phoneticPr fontId="13" type="noConversion"/>
  <pageMargins left="0.7" right="0.7" top="0.75" bottom="0.75" header="0.3" footer="0.3"/>
  <pageSetup paperSize="9" scale="4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5E0C-7AC7-4FF8-99F1-6F26225B35FC}">
  <sheetPr>
    <pageSetUpPr fitToPage="1"/>
  </sheetPr>
  <dimension ref="B1:Y42"/>
  <sheetViews>
    <sheetView tabSelected="1" zoomScaleNormal="100" workbookViewId="0">
      <pane ySplit="4" topLeftCell="A5" activePane="bottomLeft" state="frozen"/>
      <selection activeCell="Z1" sqref="Z1:Z1048576"/>
      <selection pane="bottomLeft" activeCell="C14" sqref="C14"/>
    </sheetView>
  </sheetViews>
  <sheetFormatPr baseColWidth="10" defaultColWidth="10.83203125" defaultRowHeight="15" x14ac:dyDescent="0.2"/>
  <cols>
    <col min="1" max="1" width="3.1640625" style="126" customWidth="1"/>
    <col min="2" max="2" width="37.5" style="126" customWidth="1"/>
    <col min="3" max="3" width="38.83203125" style="126" customWidth="1"/>
    <col min="4" max="6" width="8.33203125" style="12" customWidth="1"/>
    <col min="7" max="24" width="7.1640625" style="12" customWidth="1"/>
    <col min="25" max="25" width="56.33203125" style="126" bestFit="1" customWidth="1"/>
    <col min="26" max="16384" width="10.83203125" style="126"/>
  </cols>
  <sheetData>
    <row r="1" spans="2:25" s="3" customFormat="1" x14ac:dyDescent="0.2">
      <c r="B1" s="4" t="s">
        <v>45</v>
      </c>
      <c r="C1" s="4" t="s">
        <v>0</v>
      </c>
      <c r="D1" s="5" t="s">
        <v>186</v>
      </c>
      <c r="E1" s="5" t="s">
        <v>49</v>
      </c>
      <c r="F1" s="5" t="s">
        <v>114</v>
      </c>
      <c r="G1" s="20">
        <v>9</v>
      </c>
      <c r="H1" s="20">
        <v>10</v>
      </c>
      <c r="I1" s="20">
        <v>11</v>
      </c>
      <c r="J1" s="20">
        <v>12</v>
      </c>
      <c r="K1" s="20">
        <v>13</v>
      </c>
      <c r="L1" s="20">
        <v>14</v>
      </c>
      <c r="M1" s="20">
        <v>15</v>
      </c>
      <c r="N1" s="20">
        <v>16</v>
      </c>
      <c r="O1" s="20">
        <v>17</v>
      </c>
      <c r="P1" s="20">
        <v>18</v>
      </c>
      <c r="Q1" s="20">
        <v>19</v>
      </c>
      <c r="R1" s="20">
        <v>20</v>
      </c>
      <c r="S1" s="20">
        <v>21</v>
      </c>
      <c r="T1" s="20">
        <v>22</v>
      </c>
      <c r="U1" s="20">
        <v>23</v>
      </c>
      <c r="V1" s="20">
        <v>24</v>
      </c>
      <c r="W1" s="20">
        <v>25</v>
      </c>
      <c r="X1" s="20">
        <v>26</v>
      </c>
      <c r="Y1" s="4" t="s">
        <v>46</v>
      </c>
    </row>
    <row r="2" spans="2:25" s="3" customFormat="1" x14ac:dyDescent="0.2">
      <c r="B2" s="15"/>
      <c r="C2" s="15"/>
      <c r="D2" s="16"/>
      <c r="E2" s="15"/>
      <c r="F2" s="15"/>
      <c r="G2" s="21">
        <v>1</v>
      </c>
      <c r="H2" s="21">
        <v>2</v>
      </c>
      <c r="I2" s="21">
        <v>3</v>
      </c>
      <c r="J2" s="21">
        <v>4</v>
      </c>
      <c r="K2" s="21">
        <v>5</v>
      </c>
      <c r="L2" s="21">
        <v>6</v>
      </c>
      <c r="M2" s="21">
        <v>7</v>
      </c>
      <c r="N2" s="21">
        <v>8</v>
      </c>
      <c r="O2" s="21">
        <v>9</v>
      </c>
      <c r="P2" s="21">
        <v>10</v>
      </c>
      <c r="Q2" s="21">
        <v>11</v>
      </c>
      <c r="R2" s="21">
        <v>12</v>
      </c>
      <c r="S2" s="21">
        <v>13</v>
      </c>
      <c r="T2" s="16">
        <v>14</v>
      </c>
      <c r="U2" s="16">
        <v>15</v>
      </c>
      <c r="V2" s="16">
        <v>16</v>
      </c>
      <c r="W2" s="16">
        <v>17</v>
      </c>
      <c r="X2" s="16">
        <v>18</v>
      </c>
      <c r="Y2" s="15"/>
    </row>
    <row r="3" spans="2:25" s="17" customFormat="1" ht="14" x14ac:dyDescent="0.2">
      <c r="B3" s="62"/>
      <c r="C3" s="62"/>
      <c r="D3" s="63"/>
      <c r="E3" s="62"/>
      <c r="F3" s="62"/>
      <c r="G3" s="63">
        <v>43885</v>
      </c>
      <c r="H3" s="63">
        <f>G3+7</f>
        <v>43892</v>
      </c>
      <c r="I3" s="63">
        <f t="shared" ref="I3:X3" si="0">H3+7</f>
        <v>43899</v>
      </c>
      <c r="J3" s="63">
        <f t="shared" si="0"/>
        <v>43906</v>
      </c>
      <c r="K3" s="63">
        <f t="shared" si="0"/>
        <v>43913</v>
      </c>
      <c r="L3" s="63">
        <f t="shared" si="0"/>
        <v>43920</v>
      </c>
      <c r="M3" s="63">
        <f t="shared" si="0"/>
        <v>43927</v>
      </c>
      <c r="N3" s="63">
        <f t="shared" si="0"/>
        <v>43934</v>
      </c>
      <c r="O3" s="63">
        <f t="shared" si="0"/>
        <v>43941</v>
      </c>
      <c r="P3" s="63">
        <f t="shared" si="0"/>
        <v>43948</v>
      </c>
      <c r="Q3" s="63">
        <f t="shared" si="0"/>
        <v>43955</v>
      </c>
      <c r="R3" s="63">
        <f t="shared" si="0"/>
        <v>43962</v>
      </c>
      <c r="S3" s="63">
        <f t="shared" si="0"/>
        <v>43969</v>
      </c>
      <c r="T3" s="63">
        <f t="shared" si="0"/>
        <v>43976</v>
      </c>
      <c r="U3" s="63">
        <f t="shared" si="0"/>
        <v>43983</v>
      </c>
      <c r="V3" s="63">
        <f t="shared" si="0"/>
        <v>43990</v>
      </c>
      <c r="W3" s="63">
        <f t="shared" si="0"/>
        <v>43997</v>
      </c>
      <c r="X3" s="63">
        <f t="shared" si="0"/>
        <v>44004</v>
      </c>
      <c r="Y3" s="62"/>
    </row>
    <row r="4" spans="2:25" s="1" customFormat="1" x14ac:dyDescent="0.2">
      <c r="D4" s="2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"/>
      <c r="U4" s="2"/>
      <c r="V4" s="2"/>
      <c r="W4" s="2"/>
      <c r="X4" s="2"/>
    </row>
    <row r="5" spans="2:25" s="1" customFormat="1" x14ac:dyDescent="0.2">
      <c r="B5" s="26" t="s">
        <v>106</v>
      </c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6"/>
    </row>
    <row r="6" spans="2:25" s="1" customFormat="1" ht="16" x14ac:dyDescent="0.2">
      <c r="B6" s="6" t="s">
        <v>1</v>
      </c>
      <c r="C6" s="6"/>
      <c r="D6" s="7" t="s">
        <v>187</v>
      </c>
      <c r="E6" s="7"/>
      <c r="F6" s="7"/>
      <c r="G6" s="22"/>
      <c r="H6" s="22"/>
      <c r="I6" s="142"/>
      <c r="J6" s="22"/>
      <c r="K6" s="22"/>
      <c r="L6" s="22"/>
      <c r="M6" s="122"/>
      <c r="N6" s="22"/>
      <c r="O6" s="22"/>
      <c r="P6" s="32"/>
      <c r="Q6" s="127"/>
      <c r="R6" s="14"/>
      <c r="S6" s="14"/>
      <c r="T6" s="14"/>
      <c r="U6" s="14"/>
      <c r="V6" s="14"/>
      <c r="W6" s="14"/>
      <c r="X6" s="14"/>
      <c r="Y6" s="6"/>
    </row>
    <row r="7" spans="2:25" s="1" customFormat="1" ht="16" x14ac:dyDescent="0.2">
      <c r="B7" s="6" t="s">
        <v>23</v>
      </c>
      <c r="C7" s="6" t="s">
        <v>33</v>
      </c>
      <c r="D7" s="7" t="s">
        <v>187</v>
      </c>
      <c r="E7" s="7" t="s">
        <v>39</v>
      </c>
      <c r="F7" s="7"/>
      <c r="G7" s="22"/>
      <c r="H7" s="22"/>
      <c r="I7" s="22"/>
      <c r="J7" s="22"/>
      <c r="K7" s="22"/>
      <c r="L7" s="22"/>
      <c r="M7" s="122"/>
      <c r="N7" s="22"/>
      <c r="O7" s="143" t="s">
        <v>201</v>
      </c>
      <c r="P7" s="32"/>
      <c r="Q7" s="127"/>
      <c r="R7" s="25"/>
      <c r="S7" s="25"/>
      <c r="T7" s="14"/>
      <c r="U7" s="14"/>
      <c r="V7" s="14"/>
      <c r="W7" s="14"/>
      <c r="X7" s="14"/>
      <c r="Y7" s="6"/>
    </row>
    <row r="8" spans="2:25" s="1" customFormat="1" ht="16" x14ac:dyDescent="0.2">
      <c r="B8" s="149" t="s">
        <v>24</v>
      </c>
      <c r="C8" s="149" t="s">
        <v>34</v>
      </c>
      <c r="D8" s="7" t="s">
        <v>187</v>
      </c>
      <c r="E8" s="7" t="s">
        <v>39</v>
      </c>
      <c r="F8" s="7"/>
      <c r="G8" s="22"/>
      <c r="H8" s="22"/>
      <c r="I8" s="148"/>
      <c r="J8" s="19"/>
      <c r="K8" s="22"/>
      <c r="L8" s="22"/>
      <c r="M8" s="122"/>
      <c r="N8" s="22"/>
      <c r="O8" s="22"/>
      <c r="P8" s="32"/>
      <c r="Q8" s="127"/>
      <c r="R8" s="25"/>
      <c r="S8" s="25"/>
      <c r="T8" s="14"/>
      <c r="U8" s="14"/>
      <c r="V8" s="14"/>
      <c r="W8" s="14"/>
      <c r="X8" s="14"/>
      <c r="Y8" s="6"/>
    </row>
    <row r="9" spans="2:25" s="1" customFormat="1" ht="16" x14ac:dyDescent="0.2">
      <c r="B9" s="6" t="s">
        <v>25</v>
      </c>
      <c r="C9" s="6" t="s">
        <v>35</v>
      </c>
      <c r="D9" s="7" t="s">
        <v>188</v>
      </c>
      <c r="E9" s="7" t="s">
        <v>39</v>
      </c>
      <c r="F9" s="7"/>
      <c r="G9" s="22"/>
      <c r="H9" s="22"/>
      <c r="I9" s="54"/>
      <c r="J9" s="22"/>
      <c r="K9" s="22"/>
      <c r="L9" s="22"/>
      <c r="M9" s="122"/>
      <c r="N9" s="22"/>
      <c r="O9" s="22"/>
      <c r="P9" s="32"/>
      <c r="Q9" s="127"/>
      <c r="R9" s="25"/>
      <c r="S9" s="25"/>
      <c r="T9" s="14"/>
      <c r="U9" s="14"/>
      <c r="V9" s="14"/>
      <c r="W9" s="14"/>
      <c r="X9" s="14"/>
      <c r="Y9" s="6"/>
    </row>
    <row r="10" spans="2:25" s="1" customFormat="1" ht="16" x14ac:dyDescent="0.2">
      <c r="B10" s="6" t="s">
        <v>26</v>
      </c>
      <c r="C10" s="6" t="s">
        <v>36</v>
      </c>
      <c r="D10" s="7" t="s">
        <v>188</v>
      </c>
      <c r="E10" s="7" t="s">
        <v>40</v>
      </c>
      <c r="F10" s="7"/>
      <c r="G10" s="22"/>
      <c r="H10" s="54"/>
      <c r="I10" s="54"/>
      <c r="J10" s="54"/>
      <c r="K10" s="54"/>
      <c r="L10" s="54"/>
      <c r="M10" s="123"/>
      <c r="N10" s="54"/>
      <c r="O10" s="54"/>
      <c r="P10" s="32"/>
      <c r="Q10" s="127"/>
      <c r="R10" s="25"/>
      <c r="S10" s="25"/>
      <c r="T10" s="14"/>
      <c r="U10" s="14"/>
      <c r="V10" s="14"/>
      <c r="W10" s="14"/>
      <c r="X10" s="14"/>
      <c r="Y10" s="6"/>
    </row>
    <row r="11" spans="2:25" s="1" customFormat="1" ht="16" x14ac:dyDescent="0.2">
      <c r="B11" s="6" t="s">
        <v>27</v>
      </c>
      <c r="C11" s="6" t="s">
        <v>37</v>
      </c>
      <c r="D11" s="7" t="s">
        <v>188</v>
      </c>
      <c r="E11" s="7" t="s">
        <v>41</v>
      </c>
      <c r="F11" s="7"/>
      <c r="G11" s="22"/>
      <c r="H11" s="54"/>
      <c r="I11" s="54"/>
      <c r="J11" s="54"/>
      <c r="K11" s="54"/>
      <c r="L11" s="54"/>
      <c r="M11" s="123"/>
      <c r="N11" s="54"/>
      <c r="O11" s="54"/>
      <c r="P11" s="32"/>
      <c r="Q11" s="127"/>
      <c r="R11" s="25"/>
      <c r="S11" s="25"/>
      <c r="T11" s="14"/>
      <c r="U11" s="14"/>
      <c r="V11" s="14"/>
      <c r="W11" s="14"/>
      <c r="X11" s="14"/>
      <c r="Y11" s="6"/>
    </row>
    <row r="12" spans="2:25" s="1" customFormat="1" ht="16" x14ac:dyDescent="0.2">
      <c r="B12" s="6" t="s">
        <v>28</v>
      </c>
      <c r="C12" s="6" t="s">
        <v>92</v>
      </c>
      <c r="D12" s="7" t="s">
        <v>188</v>
      </c>
      <c r="E12" s="7" t="s">
        <v>41</v>
      </c>
      <c r="F12" s="7"/>
      <c r="G12" s="22"/>
      <c r="H12" s="54"/>
      <c r="I12" s="54"/>
      <c r="J12" s="54"/>
      <c r="K12" s="142"/>
      <c r="L12" s="54"/>
      <c r="M12" s="123"/>
      <c r="N12" s="54"/>
      <c r="O12" s="54"/>
      <c r="P12" s="32"/>
      <c r="Q12" s="127"/>
      <c r="R12" s="25"/>
      <c r="S12" s="25"/>
      <c r="T12" s="14"/>
      <c r="U12" s="14"/>
      <c r="V12" s="14"/>
      <c r="W12" s="14"/>
      <c r="X12" s="14"/>
      <c r="Y12" s="6" t="s">
        <v>47</v>
      </c>
    </row>
    <row r="13" spans="2:25" s="1" customFormat="1" ht="16" x14ac:dyDescent="0.2">
      <c r="B13" s="6" t="s">
        <v>29</v>
      </c>
      <c r="C13" s="6" t="s">
        <v>38</v>
      </c>
      <c r="D13" s="7" t="s">
        <v>188</v>
      </c>
      <c r="E13" s="7" t="s">
        <v>39</v>
      </c>
      <c r="F13" s="7"/>
      <c r="G13" s="22"/>
      <c r="H13" s="54"/>
      <c r="I13" s="54"/>
      <c r="J13" s="54"/>
      <c r="K13" s="54"/>
      <c r="L13" s="54"/>
      <c r="M13" s="123"/>
      <c r="N13" s="54"/>
      <c r="O13" s="54"/>
      <c r="P13" s="32"/>
      <c r="Q13" s="127"/>
      <c r="R13" s="25"/>
      <c r="S13" s="25"/>
      <c r="T13" s="14"/>
      <c r="U13" s="14"/>
      <c r="V13" s="14"/>
      <c r="W13" s="14"/>
      <c r="X13" s="14"/>
      <c r="Y13" s="6"/>
    </row>
    <row r="14" spans="2:25" s="1" customFormat="1" ht="16" x14ac:dyDescent="0.2">
      <c r="B14" s="6" t="s">
        <v>30</v>
      </c>
      <c r="C14" s="6" t="s">
        <v>169</v>
      </c>
      <c r="D14" s="7" t="s">
        <v>188</v>
      </c>
      <c r="E14" s="7" t="s">
        <v>39</v>
      </c>
      <c r="F14" s="7"/>
      <c r="G14" s="22"/>
      <c r="H14" s="22"/>
      <c r="I14" s="22"/>
      <c r="J14" s="22"/>
      <c r="K14" s="22"/>
      <c r="L14" s="22"/>
      <c r="M14" s="123"/>
      <c r="N14" s="54"/>
      <c r="O14" s="54"/>
      <c r="P14" s="55"/>
      <c r="Q14" s="128"/>
      <c r="R14" s="25"/>
      <c r="S14" s="25"/>
      <c r="T14" s="14"/>
      <c r="U14" s="14"/>
      <c r="V14" s="14"/>
      <c r="W14" s="14"/>
      <c r="X14" s="14"/>
      <c r="Y14" s="6"/>
    </row>
    <row r="15" spans="2:25" s="1" customFormat="1" ht="16" x14ac:dyDescent="0.2">
      <c r="B15" s="6" t="s">
        <v>31</v>
      </c>
      <c r="C15" s="6" t="s">
        <v>93</v>
      </c>
      <c r="D15" s="7" t="s">
        <v>190</v>
      </c>
      <c r="E15" s="7" t="s">
        <v>41</v>
      </c>
      <c r="F15" s="7"/>
      <c r="G15" s="22"/>
      <c r="H15" s="22"/>
      <c r="I15" s="22"/>
      <c r="J15" s="22"/>
      <c r="K15" s="22"/>
      <c r="L15" s="22"/>
      <c r="M15" s="147"/>
      <c r="N15" s="54"/>
      <c r="O15" s="54"/>
      <c r="P15" s="55"/>
      <c r="Q15" s="129"/>
      <c r="R15" s="25"/>
      <c r="S15" s="25"/>
      <c r="T15" s="14"/>
      <c r="U15" s="14"/>
      <c r="V15" s="14"/>
      <c r="W15" s="14"/>
      <c r="X15" s="14"/>
      <c r="Y15" s="6" t="s">
        <v>48</v>
      </c>
    </row>
    <row r="16" spans="2:25" s="1" customFormat="1" ht="16" x14ac:dyDescent="0.2">
      <c r="B16" s="6" t="s">
        <v>32</v>
      </c>
      <c r="C16" s="6" t="s">
        <v>116</v>
      </c>
      <c r="D16" s="7" t="s">
        <v>189</v>
      </c>
      <c r="E16" s="7" t="s">
        <v>39</v>
      </c>
      <c r="F16" s="7"/>
      <c r="G16" s="22"/>
      <c r="H16" s="22"/>
      <c r="I16" s="22"/>
      <c r="J16" s="22"/>
      <c r="K16" s="22"/>
      <c r="L16" s="22"/>
      <c r="M16" s="122"/>
      <c r="N16" s="22"/>
      <c r="O16" s="22"/>
      <c r="P16" s="32"/>
      <c r="Q16" s="127"/>
      <c r="R16" s="25"/>
      <c r="S16" s="25"/>
      <c r="T16" s="14"/>
      <c r="U16" s="14"/>
      <c r="V16" s="14"/>
      <c r="W16" s="14"/>
      <c r="X16" s="14"/>
      <c r="Y16" s="6"/>
    </row>
    <row r="17" spans="2:25" s="1" customFormat="1" x14ac:dyDescent="0.2">
      <c r="D17" s="2"/>
      <c r="E17" s="2"/>
      <c r="F17" s="2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2:25" s="1" customFormat="1" x14ac:dyDescent="0.2">
      <c r="B18" s="26" t="s">
        <v>105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124"/>
      <c r="N18" s="27"/>
      <c r="O18" s="27"/>
      <c r="P18" s="27"/>
      <c r="Q18" s="130"/>
      <c r="R18" s="27"/>
      <c r="S18" s="27"/>
      <c r="T18" s="27"/>
      <c r="U18" s="27"/>
      <c r="V18" s="27"/>
      <c r="W18" s="27"/>
      <c r="X18" s="27"/>
      <c r="Y18" s="26"/>
    </row>
    <row r="19" spans="2:25" s="1" customFormat="1" ht="16" x14ac:dyDescent="0.2">
      <c r="B19" s="6" t="s">
        <v>1</v>
      </c>
      <c r="C19" s="6"/>
      <c r="D19" s="7" t="s">
        <v>187</v>
      </c>
      <c r="E19" s="7"/>
      <c r="F19" s="7"/>
      <c r="G19" s="22"/>
      <c r="H19" s="22"/>
      <c r="I19" s="142"/>
      <c r="J19" s="22"/>
      <c r="K19" s="22"/>
      <c r="L19" s="22"/>
      <c r="M19" s="122"/>
      <c r="N19" s="22"/>
      <c r="O19" s="141"/>
      <c r="P19" s="32"/>
      <c r="Q19" s="127"/>
      <c r="R19" s="22"/>
      <c r="S19" s="22"/>
      <c r="T19" s="51"/>
      <c r="U19" s="8"/>
      <c r="V19" s="7"/>
      <c r="W19" s="14"/>
      <c r="X19" s="14"/>
      <c r="Y19" s="6"/>
    </row>
    <row r="20" spans="2:25" s="1" customFormat="1" ht="16" x14ac:dyDescent="0.2">
      <c r="B20" s="29" t="s">
        <v>73</v>
      </c>
      <c r="C20" s="29" t="s">
        <v>85</v>
      </c>
      <c r="D20" s="7" t="s">
        <v>187</v>
      </c>
      <c r="E20" s="7" t="s">
        <v>41</v>
      </c>
      <c r="F20" s="7"/>
      <c r="G20" s="28"/>
      <c r="H20" s="28"/>
      <c r="I20" s="28"/>
      <c r="J20" s="28"/>
      <c r="K20" s="28"/>
      <c r="L20" s="145"/>
      <c r="M20" s="146"/>
      <c r="N20" s="22"/>
      <c r="O20" s="19"/>
      <c r="P20" s="32"/>
      <c r="Q20" s="32"/>
      <c r="R20" s="28"/>
      <c r="S20" s="31"/>
      <c r="T20" s="31"/>
      <c r="U20" s="31"/>
      <c r="V20" s="31"/>
      <c r="W20" s="14"/>
      <c r="X20" s="14"/>
      <c r="Y20" s="6"/>
    </row>
    <row r="21" spans="2:25" s="1" customFormat="1" ht="16" x14ac:dyDescent="0.2">
      <c r="B21" s="6" t="s">
        <v>11</v>
      </c>
      <c r="C21" s="6" t="s">
        <v>12</v>
      </c>
      <c r="D21" s="7" t="s">
        <v>187</v>
      </c>
      <c r="E21" s="7" t="s">
        <v>41</v>
      </c>
      <c r="F21" s="7"/>
      <c r="G21" s="142"/>
      <c r="H21" s="142"/>
      <c r="I21" s="22"/>
      <c r="J21" s="22"/>
      <c r="K21" s="22"/>
      <c r="L21" s="22"/>
      <c r="M21" s="122"/>
      <c r="N21" s="22"/>
      <c r="O21" s="22"/>
      <c r="P21" s="32"/>
      <c r="Q21" s="127"/>
      <c r="R21" s="22"/>
      <c r="S21" s="22"/>
      <c r="T21" s="8"/>
      <c r="U21" s="8"/>
      <c r="V21" s="7"/>
      <c r="W21" s="14"/>
      <c r="X21" s="14"/>
      <c r="Y21" s="6"/>
    </row>
    <row r="22" spans="2:25" s="1" customFormat="1" ht="16" x14ac:dyDescent="0.2">
      <c r="B22" s="6" t="s">
        <v>13</v>
      </c>
      <c r="C22" s="6" t="s">
        <v>14</v>
      </c>
      <c r="D22" s="7" t="s">
        <v>187</v>
      </c>
      <c r="E22" s="7" t="s">
        <v>39</v>
      </c>
      <c r="F22" s="7"/>
      <c r="G22" s="22"/>
      <c r="H22" s="22"/>
      <c r="I22" s="22"/>
      <c r="J22" s="22"/>
      <c r="K22" s="22"/>
      <c r="L22" s="22"/>
      <c r="M22" s="122"/>
      <c r="N22" s="22"/>
      <c r="O22" s="22"/>
      <c r="P22" s="32"/>
      <c r="Q22" s="127"/>
      <c r="R22" s="22"/>
      <c r="S22" s="52" t="s">
        <v>201</v>
      </c>
      <c r="T22" s="8"/>
      <c r="U22" s="8"/>
      <c r="V22" s="7"/>
      <c r="W22" s="14"/>
      <c r="X22" s="14"/>
      <c r="Y22" s="6"/>
    </row>
    <row r="23" spans="2:25" s="1" customFormat="1" ht="16" x14ac:dyDescent="0.2">
      <c r="B23" s="6" t="s">
        <v>15</v>
      </c>
      <c r="C23" s="6" t="s">
        <v>90</v>
      </c>
      <c r="D23" s="7" t="s">
        <v>190</v>
      </c>
      <c r="E23" s="7" t="s">
        <v>41</v>
      </c>
      <c r="F23" s="7"/>
      <c r="G23" s="22"/>
      <c r="H23" s="22"/>
      <c r="I23" s="22"/>
      <c r="J23" s="22"/>
      <c r="K23" s="22"/>
      <c r="L23" s="22"/>
      <c r="M23" s="122"/>
      <c r="N23" s="51"/>
      <c r="O23" s="52"/>
      <c r="P23" s="32"/>
      <c r="Q23" s="127"/>
      <c r="R23" s="22"/>
      <c r="S23" s="22"/>
      <c r="T23" s="8"/>
      <c r="U23" s="8"/>
      <c r="V23" s="7"/>
      <c r="W23" s="14"/>
      <c r="X23" s="14"/>
      <c r="Y23" s="6"/>
    </row>
    <row r="24" spans="2:25" s="1" customFormat="1" ht="16" x14ac:dyDescent="0.2">
      <c r="B24" s="6" t="s">
        <v>16</v>
      </c>
      <c r="C24" s="6" t="s">
        <v>17</v>
      </c>
      <c r="D24" s="7" t="s">
        <v>187</v>
      </c>
      <c r="E24" s="7" t="s">
        <v>39</v>
      </c>
      <c r="F24" s="7"/>
      <c r="G24" s="22"/>
      <c r="H24" s="22"/>
      <c r="I24" s="22"/>
      <c r="J24" s="22"/>
      <c r="K24" s="142"/>
      <c r="L24" s="22"/>
      <c r="M24" s="122"/>
      <c r="N24" s="19"/>
      <c r="O24" s="22"/>
      <c r="P24" s="32"/>
      <c r="Q24" s="127"/>
      <c r="R24" s="22"/>
      <c r="S24" s="19"/>
      <c r="T24" s="8"/>
      <c r="U24" s="8"/>
      <c r="V24" s="7"/>
      <c r="W24" s="14"/>
      <c r="X24" s="14"/>
      <c r="Y24" s="6"/>
    </row>
    <row r="25" spans="2:25" s="1" customFormat="1" ht="16" x14ac:dyDescent="0.2">
      <c r="B25" s="6" t="s">
        <v>22</v>
      </c>
      <c r="C25" s="6" t="s">
        <v>185</v>
      </c>
      <c r="D25" s="7" t="s">
        <v>187</v>
      </c>
      <c r="E25" s="7" t="s">
        <v>39</v>
      </c>
      <c r="F25" s="7"/>
      <c r="G25" s="22"/>
      <c r="H25" s="22"/>
      <c r="I25" s="22"/>
      <c r="J25" s="22"/>
      <c r="K25" s="22"/>
      <c r="L25" s="22"/>
      <c r="M25" s="122"/>
      <c r="N25" s="22"/>
      <c r="O25" s="22"/>
      <c r="P25" s="32"/>
      <c r="Q25" s="127"/>
      <c r="R25" s="22"/>
      <c r="S25" s="22"/>
      <c r="T25" s="8"/>
      <c r="U25" s="52"/>
      <c r="V25" s="7"/>
      <c r="W25" s="14"/>
      <c r="X25" s="14"/>
      <c r="Y25" s="6"/>
    </row>
    <row r="26" spans="2:25" s="1" customFormat="1" ht="16" x14ac:dyDescent="0.2">
      <c r="B26" s="6" t="s">
        <v>18</v>
      </c>
      <c r="C26" s="6" t="s">
        <v>42</v>
      </c>
      <c r="D26" s="7" t="s">
        <v>187</v>
      </c>
      <c r="E26" s="7" t="s">
        <v>39</v>
      </c>
      <c r="F26" s="7"/>
      <c r="G26" s="22"/>
      <c r="H26" s="22"/>
      <c r="I26" s="22"/>
      <c r="J26" s="22"/>
      <c r="K26" s="22"/>
      <c r="L26" s="22"/>
      <c r="M26" s="122"/>
      <c r="N26" s="22"/>
      <c r="O26" s="22"/>
      <c r="P26" s="32"/>
      <c r="Q26" s="127"/>
      <c r="R26" s="52"/>
      <c r="S26" s="8"/>
      <c r="T26" s="8"/>
      <c r="U26" s="8"/>
      <c r="V26" s="7"/>
      <c r="W26" s="14"/>
      <c r="X26" s="14"/>
      <c r="Y26" s="6"/>
    </row>
    <row r="27" spans="2:25" s="1" customFormat="1" ht="16" x14ac:dyDescent="0.2">
      <c r="B27" s="6" t="s">
        <v>19</v>
      </c>
      <c r="C27" s="6" t="s">
        <v>197</v>
      </c>
      <c r="D27" s="7" t="s">
        <v>187</v>
      </c>
      <c r="E27" s="7" t="s">
        <v>39</v>
      </c>
      <c r="F27" s="7"/>
      <c r="G27" s="22"/>
      <c r="H27" s="22"/>
      <c r="I27" s="22"/>
      <c r="J27" s="22"/>
      <c r="K27" s="22"/>
      <c r="L27" s="22"/>
      <c r="M27" s="122"/>
      <c r="N27" s="22"/>
      <c r="O27" s="22"/>
      <c r="P27" s="53"/>
      <c r="Q27" s="127"/>
      <c r="R27" s="22"/>
      <c r="S27" s="22"/>
      <c r="T27" s="8"/>
      <c r="U27" s="22"/>
      <c r="V27" s="7"/>
      <c r="W27" s="14"/>
      <c r="X27" s="14"/>
      <c r="Y27" s="6"/>
    </row>
    <row r="28" spans="2:25" s="1" customFormat="1" ht="16" x14ac:dyDescent="0.2">
      <c r="B28" s="6" t="s">
        <v>10</v>
      </c>
      <c r="C28" s="6"/>
      <c r="D28" s="7" t="s">
        <v>187</v>
      </c>
      <c r="E28" s="7"/>
      <c r="F28" s="7"/>
      <c r="G28" s="54"/>
      <c r="H28" s="54"/>
      <c r="I28" s="54"/>
      <c r="J28" s="54"/>
      <c r="K28" s="54"/>
      <c r="L28" s="54"/>
      <c r="M28" s="123"/>
      <c r="N28" s="54"/>
      <c r="O28" s="54"/>
      <c r="P28" s="55"/>
      <c r="Q28" s="128"/>
      <c r="R28" s="54"/>
      <c r="S28" s="54"/>
      <c r="T28" s="54"/>
      <c r="U28" s="54"/>
      <c r="V28" s="54"/>
      <c r="W28" s="14"/>
      <c r="X28" s="14"/>
      <c r="Y28" s="6"/>
    </row>
    <row r="29" spans="2:25" s="1" customFormat="1" x14ac:dyDescent="0.2">
      <c r="D29" s="2"/>
      <c r="E29" s="2"/>
      <c r="F29" s="2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"/>
      <c r="V29" s="2"/>
      <c r="W29" s="2"/>
      <c r="X29" s="2"/>
    </row>
    <row r="30" spans="2:25" s="1" customFormat="1" x14ac:dyDescent="0.2">
      <c r="B30" s="26" t="s">
        <v>104</v>
      </c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124"/>
      <c r="N30" s="27"/>
      <c r="O30" s="27"/>
      <c r="P30" s="27"/>
      <c r="Q30" s="130"/>
      <c r="R30" s="27"/>
      <c r="S30" s="27"/>
      <c r="T30" s="27"/>
      <c r="U30" s="27"/>
      <c r="V30" s="27"/>
      <c r="W30" s="27"/>
      <c r="X30" s="27"/>
      <c r="Y30" s="26"/>
    </row>
    <row r="31" spans="2:25" s="1" customFormat="1" ht="16" x14ac:dyDescent="0.2">
      <c r="B31" s="6" t="s">
        <v>1</v>
      </c>
      <c r="C31" s="6"/>
      <c r="D31" s="7" t="s">
        <v>187</v>
      </c>
      <c r="E31" s="7"/>
      <c r="F31" s="7"/>
      <c r="G31" s="22"/>
      <c r="H31" s="22"/>
      <c r="I31" s="142"/>
      <c r="J31" s="22"/>
      <c r="K31" s="22"/>
      <c r="L31" s="22"/>
      <c r="M31" s="122"/>
      <c r="N31" s="28"/>
      <c r="O31" s="141"/>
      <c r="P31" s="32"/>
      <c r="Q31" s="127"/>
      <c r="R31" s="22"/>
      <c r="S31" s="22"/>
      <c r="T31" s="51"/>
      <c r="U31" s="28"/>
      <c r="V31" s="7"/>
      <c r="W31" s="7"/>
      <c r="X31" s="7"/>
      <c r="Y31" s="6"/>
    </row>
    <row r="32" spans="2:25" s="1" customFormat="1" ht="16" x14ac:dyDescent="0.2">
      <c r="B32" s="6" t="s">
        <v>43</v>
      </c>
      <c r="C32" s="6" t="s">
        <v>44</v>
      </c>
      <c r="D32" s="7" t="s">
        <v>187</v>
      </c>
      <c r="E32" s="7"/>
      <c r="F32" s="7"/>
      <c r="G32" s="22"/>
      <c r="H32" s="22"/>
      <c r="I32" s="54"/>
      <c r="J32" s="54"/>
      <c r="K32" s="54"/>
      <c r="L32" s="54"/>
      <c r="M32" s="123"/>
      <c r="N32" s="54"/>
      <c r="O32" s="54"/>
      <c r="P32" s="55"/>
      <c r="Q32" s="128"/>
      <c r="R32" s="54"/>
      <c r="S32" s="54"/>
      <c r="T32" s="54"/>
      <c r="U32" s="54"/>
      <c r="V32" s="54"/>
      <c r="W32" s="7"/>
      <c r="X32" s="7"/>
      <c r="Y32" s="6"/>
    </row>
    <row r="33" spans="2:25" s="1" customFormat="1" ht="16" x14ac:dyDescent="0.2">
      <c r="B33" s="6" t="s">
        <v>2</v>
      </c>
      <c r="C33" s="6" t="s">
        <v>3</v>
      </c>
      <c r="D33" s="7" t="s">
        <v>187</v>
      </c>
      <c r="E33" s="7"/>
      <c r="F33" s="7"/>
      <c r="G33" s="22"/>
      <c r="H33" s="22"/>
      <c r="I33" s="22"/>
      <c r="J33" s="22"/>
      <c r="K33" s="22"/>
      <c r="L33" s="22"/>
      <c r="M33" s="122"/>
      <c r="N33" s="22"/>
      <c r="O33" s="22"/>
      <c r="P33" s="55"/>
      <c r="Q33" s="128"/>
      <c r="R33" s="54"/>
      <c r="S33" s="54"/>
      <c r="T33" s="54"/>
      <c r="U33" s="7"/>
      <c r="V33" s="7"/>
      <c r="W33" s="7"/>
      <c r="X33" s="7"/>
      <c r="Y33" s="6"/>
    </row>
    <row r="34" spans="2:25" s="1" customFormat="1" ht="16" x14ac:dyDescent="0.2">
      <c r="B34" s="6" t="s">
        <v>4</v>
      </c>
      <c r="C34" s="6" t="s">
        <v>21</v>
      </c>
      <c r="D34" s="7" t="s">
        <v>187</v>
      </c>
      <c r="E34" s="7" t="s">
        <v>39</v>
      </c>
      <c r="F34" s="7"/>
      <c r="G34" s="22"/>
      <c r="H34" s="22"/>
      <c r="I34" s="22"/>
      <c r="J34" s="22"/>
      <c r="K34" s="22"/>
      <c r="L34" s="22"/>
      <c r="M34" s="122"/>
      <c r="N34" s="22"/>
      <c r="O34" s="22"/>
      <c r="P34" s="32"/>
      <c r="Q34" s="127"/>
      <c r="R34" s="22"/>
      <c r="S34" s="22"/>
      <c r="T34" s="8"/>
      <c r="U34" s="51"/>
      <c r="V34" s="7"/>
      <c r="W34" s="7"/>
      <c r="X34" s="7"/>
      <c r="Y34" s="6"/>
    </row>
    <row r="35" spans="2:25" s="1" customFormat="1" ht="16" x14ac:dyDescent="0.2">
      <c r="B35" s="9" t="s">
        <v>5</v>
      </c>
      <c r="C35" s="84" t="s">
        <v>168</v>
      </c>
      <c r="D35" s="7" t="s">
        <v>190</v>
      </c>
      <c r="E35" s="7" t="s">
        <v>41</v>
      </c>
      <c r="F35" s="7"/>
      <c r="G35" s="22"/>
      <c r="H35" s="22"/>
      <c r="I35" s="22"/>
      <c r="J35" s="22"/>
      <c r="K35" s="22"/>
      <c r="L35" s="22"/>
      <c r="M35" s="122"/>
      <c r="N35" s="51"/>
      <c r="O35" s="22"/>
      <c r="P35" s="32"/>
      <c r="Q35" s="127"/>
      <c r="R35" s="22"/>
      <c r="S35" s="22"/>
      <c r="T35" s="22"/>
      <c r="U35" s="22"/>
      <c r="V35" s="51"/>
      <c r="W35" s="7"/>
      <c r="X35" s="7"/>
      <c r="Y35" s="6"/>
    </row>
    <row r="36" spans="2:25" s="1" customFormat="1" ht="16" x14ac:dyDescent="0.2">
      <c r="B36" s="9" t="s">
        <v>7</v>
      </c>
      <c r="C36" s="9" t="s">
        <v>88</v>
      </c>
      <c r="D36" s="7" t="s">
        <v>190</v>
      </c>
      <c r="E36" s="7" t="s">
        <v>41</v>
      </c>
      <c r="F36" s="7"/>
      <c r="G36" s="24"/>
      <c r="H36" s="22"/>
      <c r="I36" s="22"/>
      <c r="J36" s="22"/>
      <c r="K36" s="22"/>
      <c r="L36" s="22"/>
      <c r="M36" s="122"/>
      <c r="N36" s="22"/>
      <c r="O36" s="22"/>
      <c r="P36" s="32"/>
      <c r="Q36" s="127"/>
      <c r="R36" s="51"/>
      <c r="S36" s="51"/>
      <c r="T36" s="2"/>
      <c r="U36" s="7"/>
      <c r="V36" s="7"/>
      <c r="W36" s="7"/>
      <c r="X36" s="7"/>
      <c r="Y36" s="10"/>
    </row>
    <row r="37" spans="2:25" s="1" customFormat="1" ht="16" x14ac:dyDescent="0.2">
      <c r="B37" s="6" t="s">
        <v>8</v>
      </c>
      <c r="C37" s="6" t="s">
        <v>9</v>
      </c>
      <c r="D37" s="7" t="s">
        <v>187</v>
      </c>
      <c r="E37" s="7" t="s">
        <v>41</v>
      </c>
      <c r="F37" s="7"/>
      <c r="G37" s="22"/>
      <c r="H37" s="22"/>
      <c r="I37" s="22"/>
      <c r="J37" s="22"/>
      <c r="K37" s="22"/>
      <c r="L37" s="22"/>
      <c r="M37" s="122"/>
      <c r="N37" s="22"/>
      <c r="O37" s="22"/>
      <c r="P37" s="53"/>
      <c r="Q37" s="132"/>
      <c r="R37" s="23"/>
      <c r="S37" s="23"/>
      <c r="T37" s="23"/>
      <c r="U37" s="23"/>
      <c r="V37" s="23"/>
      <c r="W37" s="7"/>
      <c r="X37" s="7"/>
      <c r="Y37" s="6" t="s">
        <v>94</v>
      </c>
    </row>
    <row r="38" spans="2:25" s="1" customFormat="1" ht="16" x14ac:dyDescent="0.2">
      <c r="B38" s="6" t="s">
        <v>59</v>
      </c>
      <c r="C38" s="6" t="s">
        <v>89</v>
      </c>
      <c r="D38" s="7" t="s">
        <v>190</v>
      </c>
      <c r="E38" s="7" t="s">
        <v>41</v>
      </c>
      <c r="F38" s="7"/>
      <c r="G38" s="28"/>
      <c r="H38" s="28"/>
      <c r="I38" s="28"/>
      <c r="J38" s="142"/>
      <c r="K38" s="38"/>
      <c r="L38" s="38"/>
      <c r="M38" s="125"/>
      <c r="N38" s="28"/>
      <c r="O38" s="28"/>
      <c r="P38" s="32"/>
      <c r="Q38" s="32"/>
      <c r="R38" s="31"/>
      <c r="S38" s="31"/>
      <c r="T38" s="31"/>
      <c r="U38" s="28"/>
      <c r="V38" s="28"/>
      <c r="W38" s="7"/>
      <c r="X38" s="7"/>
      <c r="Y38" s="10"/>
    </row>
    <row r="39" spans="2:25" s="1" customFormat="1" ht="16" x14ac:dyDescent="0.2">
      <c r="B39" s="6" t="s">
        <v>57</v>
      </c>
      <c r="C39" s="6" t="s">
        <v>12</v>
      </c>
      <c r="D39" s="7" t="s">
        <v>187</v>
      </c>
      <c r="E39" s="7" t="s">
        <v>41</v>
      </c>
      <c r="F39" s="7"/>
      <c r="G39" s="28"/>
      <c r="H39" s="28"/>
      <c r="I39" s="28"/>
      <c r="J39" s="28"/>
      <c r="K39" s="28"/>
      <c r="L39" s="142"/>
      <c r="M39" s="144"/>
      <c r="N39" s="28"/>
      <c r="O39" s="28"/>
      <c r="P39" s="32"/>
      <c r="Q39" s="32"/>
      <c r="R39" s="31"/>
      <c r="S39" s="31"/>
      <c r="T39" s="31"/>
      <c r="U39" s="28"/>
      <c r="V39" s="28"/>
      <c r="W39" s="7"/>
      <c r="X39" s="7"/>
      <c r="Y39" s="6" t="s">
        <v>184</v>
      </c>
    </row>
    <row r="40" spans="2:25" s="1" customFormat="1" ht="16" x14ac:dyDescent="0.2">
      <c r="B40" s="6" t="s">
        <v>194</v>
      </c>
      <c r="C40" s="6" t="s">
        <v>193</v>
      </c>
      <c r="D40" s="7" t="s">
        <v>192</v>
      </c>
      <c r="E40" s="7" t="s">
        <v>39</v>
      </c>
      <c r="F40" s="7"/>
      <c r="G40" s="28"/>
      <c r="H40" s="18"/>
      <c r="I40" s="18"/>
      <c r="J40" s="18"/>
      <c r="K40" s="18"/>
      <c r="L40" s="18"/>
      <c r="M40" s="136"/>
      <c r="N40" s="18"/>
      <c r="O40" s="18"/>
      <c r="P40" s="57"/>
      <c r="Q40" s="131"/>
      <c r="R40" s="18"/>
      <c r="S40" s="18"/>
      <c r="T40" s="18"/>
      <c r="U40" s="18"/>
      <c r="V40" s="18"/>
      <c r="W40" s="7"/>
      <c r="X40" s="7"/>
      <c r="Y40" s="6" t="s">
        <v>191</v>
      </c>
    </row>
    <row r="41" spans="2:25" s="1" customFormat="1" ht="16" x14ac:dyDescent="0.2">
      <c r="B41" s="6" t="s">
        <v>10</v>
      </c>
      <c r="C41" s="6"/>
      <c r="D41" s="7" t="s">
        <v>187</v>
      </c>
      <c r="E41" s="13"/>
      <c r="F41" s="13"/>
      <c r="G41" s="28"/>
      <c r="H41" s="54"/>
      <c r="I41" s="54"/>
      <c r="J41" s="54"/>
      <c r="K41" s="54"/>
      <c r="L41" s="54"/>
      <c r="M41" s="123"/>
      <c r="N41" s="54"/>
      <c r="O41" s="54"/>
      <c r="P41" s="55"/>
      <c r="Q41" s="128"/>
      <c r="R41" s="54"/>
      <c r="S41" s="54"/>
      <c r="T41" s="54"/>
      <c r="U41" s="54"/>
      <c r="V41" s="54"/>
      <c r="W41" s="7"/>
      <c r="X41" s="7"/>
      <c r="Y41" s="11"/>
    </row>
    <row r="42" spans="2:25" s="137" customFormat="1" ht="99" customHeight="1" x14ac:dyDescent="0.2">
      <c r="M42" s="138">
        <v>43927</v>
      </c>
      <c r="O42" s="140" t="s">
        <v>200</v>
      </c>
      <c r="P42" s="138">
        <v>43952</v>
      </c>
      <c r="Q42" s="139" t="s">
        <v>199</v>
      </c>
      <c r="W42" s="137" t="s">
        <v>198</v>
      </c>
    </row>
  </sheetData>
  <pageMargins left="0.7" right="0.7" top="0.75" bottom="0.75" header="0.3" footer="0.3"/>
  <pageSetup paperSize="9" scale="4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C61A-5E97-44B9-AA63-264E14D4BADC}">
  <dimension ref="B1:J51"/>
  <sheetViews>
    <sheetView workbookViewId="0">
      <pane ySplit="1" topLeftCell="A2" activePane="bottomLeft" state="frozen"/>
      <selection pane="bottomLeft" activeCell="B52" sqref="B52"/>
    </sheetView>
  </sheetViews>
  <sheetFormatPr baseColWidth="10" defaultColWidth="10.83203125" defaultRowHeight="15" x14ac:dyDescent="0.2"/>
  <cols>
    <col min="1" max="1" width="3.1640625" style="1" customWidth="1"/>
    <col min="2" max="2" width="33.1640625" style="1" customWidth="1"/>
    <col min="3" max="3" width="35.1640625" style="82" customWidth="1"/>
    <col min="4" max="4" width="9.6640625" style="76" customWidth="1"/>
    <col min="5" max="10" width="9.6640625" style="2" customWidth="1"/>
    <col min="11" max="16384" width="10.83203125" style="1"/>
  </cols>
  <sheetData>
    <row r="1" spans="2:10" s="3" customFormat="1" x14ac:dyDescent="0.2">
      <c r="B1" s="86" t="s">
        <v>45</v>
      </c>
      <c r="C1" s="87" t="s">
        <v>0</v>
      </c>
      <c r="D1" s="88" t="s">
        <v>49</v>
      </c>
      <c r="E1" s="89" t="s">
        <v>121</v>
      </c>
      <c r="F1" s="89" t="s">
        <v>122</v>
      </c>
      <c r="G1" s="89" t="s">
        <v>123</v>
      </c>
      <c r="H1" s="89" t="s">
        <v>124</v>
      </c>
      <c r="I1" s="89" t="s">
        <v>125</v>
      </c>
      <c r="J1" s="90" t="s">
        <v>126</v>
      </c>
    </row>
    <row r="2" spans="2:10" s="99" customFormat="1" ht="16" x14ac:dyDescent="0.2">
      <c r="B2" s="102" t="s">
        <v>120</v>
      </c>
      <c r="C2" s="103"/>
      <c r="D2" s="104"/>
      <c r="E2" s="105"/>
      <c r="F2" s="105"/>
      <c r="G2" s="105"/>
      <c r="H2" s="105"/>
      <c r="I2" s="105"/>
      <c r="J2" s="106"/>
    </row>
    <row r="3" spans="2:10" x14ac:dyDescent="0.2">
      <c r="B3" s="65" t="s">
        <v>103</v>
      </c>
      <c r="C3" s="77"/>
      <c r="D3" s="66"/>
      <c r="E3" s="66"/>
      <c r="F3" s="66"/>
      <c r="G3" s="66"/>
      <c r="H3" s="66"/>
      <c r="I3" s="66"/>
      <c r="J3" s="66"/>
    </row>
    <row r="4" spans="2:10" ht="16" x14ac:dyDescent="0.2">
      <c r="B4" s="29" t="s">
        <v>96</v>
      </c>
      <c r="C4" s="78" t="s">
        <v>98</v>
      </c>
      <c r="D4" s="67"/>
      <c r="E4" s="7"/>
      <c r="F4" s="7"/>
      <c r="G4" s="7"/>
      <c r="H4" s="7"/>
      <c r="I4" s="7"/>
      <c r="J4" s="7"/>
    </row>
    <row r="5" spans="2:10" x14ac:dyDescent="0.2">
      <c r="B5" s="65" t="s">
        <v>102</v>
      </c>
      <c r="C5" s="77"/>
      <c r="D5" s="66"/>
      <c r="E5" s="66"/>
      <c r="F5" s="66"/>
      <c r="G5" s="66"/>
      <c r="H5" s="66"/>
      <c r="I5" s="66"/>
      <c r="J5" s="66"/>
    </row>
    <row r="6" spans="2:10" ht="16" x14ac:dyDescent="0.2">
      <c r="B6" s="6" t="s">
        <v>97</v>
      </c>
      <c r="C6" s="78" t="s">
        <v>98</v>
      </c>
      <c r="D6" s="67"/>
      <c r="E6" s="7"/>
      <c r="F6" s="7"/>
      <c r="G6" s="7"/>
      <c r="H6" s="7"/>
      <c r="I6" s="7"/>
      <c r="J6" s="7"/>
    </row>
    <row r="7" spans="2:10" x14ac:dyDescent="0.2">
      <c r="B7" s="65" t="s">
        <v>101</v>
      </c>
      <c r="C7" s="77"/>
      <c r="D7" s="66"/>
      <c r="E7" s="66"/>
      <c r="F7" s="66"/>
      <c r="G7" s="66"/>
      <c r="H7" s="66"/>
      <c r="I7" s="66"/>
      <c r="J7" s="66"/>
    </row>
    <row r="8" spans="2:10" ht="16" x14ac:dyDescent="0.2">
      <c r="B8" s="29" t="s">
        <v>1</v>
      </c>
      <c r="C8" s="78"/>
      <c r="D8" s="68"/>
      <c r="E8" s="28"/>
      <c r="F8" s="28"/>
      <c r="G8" s="28"/>
      <c r="H8" s="28"/>
      <c r="I8" s="28"/>
      <c r="J8" s="28"/>
    </row>
    <row r="9" spans="2:10" ht="16" x14ac:dyDescent="0.2">
      <c r="B9" s="29" t="s">
        <v>66</v>
      </c>
      <c r="C9" s="78" t="s">
        <v>127</v>
      </c>
      <c r="D9" s="68">
        <v>64</v>
      </c>
      <c r="E9" s="28">
        <v>64</v>
      </c>
      <c r="F9" s="28"/>
      <c r="G9" s="28"/>
      <c r="H9" s="28"/>
      <c r="I9" s="28"/>
      <c r="J9" s="28"/>
    </row>
    <row r="10" spans="2:10" ht="16" x14ac:dyDescent="0.2">
      <c r="B10" s="29" t="s">
        <v>67</v>
      </c>
      <c r="C10" s="78" t="s">
        <v>68</v>
      </c>
      <c r="D10" s="68">
        <v>64</v>
      </c>
      <c r="E10" s="28"/>
      <c r="F10" s="28"/>
      <c r="G10" s="28"/>
      <c r="H10" s="28"/>
      <c r="I10" s="28"/>
      <c r="J10" s="28">
        <v>64</v>
      </c>
    </row>
    <row r="11" spans="2:10" ht="16" x14ac:dyDescent="0.2">
      <c r="B11" s="45" t="s">
        <v>69</v>
      </c>
      <c r="C11" s="79" t="s">
        <v>128</v>
      </c>
      <c r="D11" s="68">
        <v>16</v>
      </c>
      <c r="E11" s="28">
        <v>16</v>
      </c>
      <c r="F11" s="28"/>
      <c r="G11" s="28"/>
      <c r="H11" s="28"/>
      <c r="I11" s="28"/>
      <c r="J11" s="28"/>
    </row>
    <row r="12" spans="2:10" ht="16" x14ac:dyDescent="0.2">
      <c r="B12" s="29" t="s">
        <v>70</v>
      </c>
      <c r="C12" s="78" t="s">
        <v>71</v>
      </c>
      <c r="D12" s="68">
        <v>32</v>
      </c>
      <c r="E12" s="28"/>
      <c r="F12" s="28"/>
      <c r="G12" s="28"/>
      <c r="H12" s="28"/>
      <c r="I12" s="28"/>
      <c r="J12" s="28">
        <v>32</v>
      </c>
    </row>
    <row r="13" spans="2:10" ht="16" x14ac:dyDescent="0.2">
      <c r="B13" s="29" t="s">
        <v>72</v>
      </c>
      <c r="C13" s="80" t="s">
        <v>17</v>
      </c>
      <c r="D13" s="68">
        <v>16</v>
      </c>
      <c r="E13" s="28"/>
      <c r="F13" s="28"/>
      <c r="G13" s="28"/>
      <c r="H13" s="28">
        <v>16</v>
      </c>
      <c r="I13" s="28"/>
      <c r="J13" s="28"/>
    </row>
    <row r="14" spans="2:10" ht="16" x14ac:dyDescent="0.2">
      <c r="B14" s="29" t="s">
        <v>73</v>
      </c>
      <c r="C14" s="78" t="s">
        <v>129</v>
      </c>
      <c r="D14" s="68">
        <v>32</v>
      </c>
      <c r="E14" s="28">
        <v>32</v>
      </c>
      <c r="F14" s="28"/>
      <c r="G14" s="28"/>
      <c r="H14" s="28"/>
      <c r="I14" s="28"/>
      <c r="J14" s="28"/>
    </row>
    <row r="15" spans="2:10" x14ac:dyDescent="0.2">
      <c r="B15" s="65" t="s">
        <v>100</v>
      </c>
      <c r="C15" s="77"/>
      <c r="D15" s="66"/>
      <c r="E15" s="66"/>
      <c r="F15" s="66"/>
      <c r="G15" s="66"/>
      <c r="H15" s="66"/>
      <c r="I15" s="66"/>
      <c r="J15" s="66"/>
    </row>
    <row r="16" spans="2:10" ht="16" x14ac:dyDescent="0.2">
      <c r="B16" s="6" t="s">
        <v>1</v>
      </c>
      <c r="C16" s="81"/>
      <c r="D16" s="68"/>
      <c r="E16" s="28"/>
      <c r="F16" s="28"/>
      <c r="G16" s="28"/>
      <c r="H16" s="28"/>
      <c r="I16" s="28"/>
      <c r="J16" s="28"/>
    </row>
    <row r="17" spans="2:10" ht="16" x14ac:dyDescent="0.2">
      <c r="B17" s="6" t="s">
        <v>53</v>
      </c>
      <c r="C17" s="81" t="s">
        <v>130</v>
      </c>
      <c r="D17" s="68">
        <v>32</v>
      </c>
      <c r="E17" s="28"/>
      <c r="F17" s="28">
        <v>32</v>
      </c>
      <c r="G17" s="28"/>
      <c r="H17" s="28"/>
      <c r="I17" s="28"/>
      <c r="J17" s="28"/>
    </row>
    <row r="18" spans="2:10" ht="16" x14ac:dyDescent="0.2">
      <c r="B18" s="6" t="s">
        <v>54</v>
      </c>
      <c r="C18" s="81" t="s">
        <v>131</v>
      </c>
      <c r="D18" s="68">
        <v>32</v>
      </c>
      <c r="E18" s="28"/>
      <c r="F18" s="28"/>
      <c r="G18" s="28">
        <v>32</v>
      </c>
      <c r="H18" s="28"/>
      <c r="I18" s="28"/>
      <c r="J18" s="28"/>
    </row>
    <row r="19" spans="2:10" ht="16" x14ac:dyDescent="0.2">
      <c r="B19" s="6" t="s">
        <v>56</v>
      </c>
      <c r="C19" s="81" t="s">
        <v>62</v>
      </c>
      <c r="D19" s="68">
        <v>32</v>
      </c>
      <c r="E19" s="28"/>
      <c r="F19" s="28">
        <v>32</v>
      </c>
      <c r="G19" s="28"/>
      <c r="H19" s="28"/>
      <c r="I19" s="28"/>
      <c r="J19" s="28"/>
    </row>
    <row r="20" spans="2:10" x14ac:dyDescent="0.2">
      <c r="C20" s="69" t="s">
        <v>115</v>
      </c>
      <c r="D20" s="70">
        <f t="shared" ref="D20:J20" si="0">SUM(D3:D19)</f>
        <v>320</v>
      </c>
      <c r="E20" s="70">
        <f t="shared" si="0"/>
        <v>112</v>
      </c>
      <c r="F20" s="70">
        <f t="shared" si="0"/>
        <v>64</v>
      </c>
      <c r="G20" s="70">
        <f t="shared" si="0"/>
        <v>32</v>
      </c>
      <c r="H20" s="70">
        <f t="shared" si="0"/>
        <v>16</v>
      </c>
      <c r="I20" s="70">
        <f t="shared" si="0"/>
        <v>0</v>
      </c>
      <c r="J20" s="70">
        <f t="shared" si="0"/>
        <v>96</v>
      </c>
    </row>
    <row r="22" spans="2:10" s="99" customFormat="1" ht="16" x14ac:dyDescent="0.2">
      <c r="B22" s="102" t="s">
        <v>133</v>
      </c>
      <c r="C22" s="103"/>
      <c r="D22" s="104"/>
      <c r="E22" s="105"/>
      <c r="F22" s="105"/>
      <c r="G22" s="105"/>
      <c r="H22" s="105"/>
      <c r="I22" s="105"/>
      <c r="J22" s="106"/>
    </row>
    <row r="23" spans="2:10" x14ac:dyDescent="0.2">
      <c r="B23" s="91" t="s">
        <v>106</v>
      </c>
      <c r="C23" s="92"/>
      <c r="D23" s="93"/>
      <c r="E23" s="93"/>
      <c r="F23" s="93"/>
      <c r="G23" s="93"/>
      <c r="H23" s="93"/>
      <c r="I23" s="93"/>
      <c r="J23" s="93"/>
    </row>
    <row r="24" spans="2:10" x14ac:dyDescent="0.2">
      <c r="B24" s="6" t="s">
        <v>1</v>
      </c>
      <c r="C24" s="81"/>
      <c r="D24" s="67"/>
      <c r="E24" s="7"/>
      <c r="F24" s="7"/>
      <c r="G24" s="7"/>
      <c r="H24" s="7"/>
      <c r="I24" s="7"/>
      <c r="J24" s="7"/>
    </row>
    <row r="25" spans="2:10" x14ac:dyDescent="0.2">
      <c r="B25" s="6" t="s">
        <v>23</v>
      </c>
      <c r="C25" s="81" t="s">
        <v>33</v>
      </c>
      <c r="D25" s="67">
        <v>16</v>
      </c>
      <c r="E25" s="7"/>
      <c r="F25" s="7"/>
      <c r="G25" s="7"/>
      <c r="H25" s="7"/>
      <c r="I25" s="7"/>
      <c r="J25" s="7">
        <v>16</v>
      </c>
    </row>
    <row r="26" spans="2:10" x14ac:dyDescent="0.2">
      <c r="B26" s="6" t="s">
        <v>24</v>
      </c>
      <c r="C26" s="81" t="s">
        <v>34</v>
      </c>
      <c r="D26" s="67">
        <v>16</v>
      </c>
      <c r="E26" s="7"/>
      <c r="F26" s="7"/>
      <c r="G26" s="7"/>
      <c r="H26" s="7"/>
      <c r="I26" s="7"/>
      <c r="J26" s="7">
        <v>16</v>
      </c>
    </row>
    <row r="27" spans="2:10" x14ac:dyDescent="0.2">
      <c r="B27" s="6" t="s">
        <v>28</v>
      </c>
      <c r="C27" s="81" t="s">
        <v>17</v>
      </c>
      <c r="D27" s="67">
        <v>32</v>
      </c>
      <c r="E27" s="7"/>
      <c r="F27" s="7"/>
      <c r="G27" s="7"/>
      <c r="H27" s="7">
        <v>32</v>
      </c>
      <c r="I27" s="7"/>
      <c r="J27" s="7"/>
    </row>
    <row r="28" spans="2:10" x14ac:dyDescent="0.2">
      <c r="B28" s="6" t="s">
        <v>31</v>
      </c>
      <c r="C28" s="81" t="s">
        <v>134</v>
      </c>
      <c r="D28" s="67">
        <v>32</v>
      </c>
      <c r="E28" s="7"/>
      <c r="F28" s="7"/>
      <c r="G28" s="7"/>
      <c r="H28" s="7"/>
      <c r="I28" s="7"/>
      <c r="J28" s="7">
        <v>32</v>
      </c>
    </row>
    <row r="29" spans="2:10" x14ac:dyDescent="0.2">
      <c r="B29" s="26" t="s">
        <v>105</v>
      </c>
      <c r="C29" s="83"/>
      <c r="D29" s="27"/>
      <c r="E29" s="27"/>
      <c r="F29" s="27"/>
      <c r="G29" s="27"/>
      <c r="H29" s="27"/>
      <c r="I29" s="27"/>
      <c r="J29" s="27"/>
    </row>
    <row r="30" spans="2:10" x14ac:dyDescent="0.2">
      <c r="B30" s="6" t="s">
        <v>1</v>
      </c>
      <c r="C30" s="81"/>
      <c r="D30" s="67"/>
      <c r="E30" s="7"/>
      <c r="F30" s="7"/>
      <c r="G30" s="7"/>
      <c r="H30" s="7"/>
      <c r="I30" s="7"/>
      <c r="J30" s="7"/>
    </row>
    <row r="31" spans="2:10" x14ac:dyDescent="0.2">
      <c r="B31" s="6" t="s">
        <v>11</v>
      </c>
      <c r="C31" s="81" t="s">
        <v>12</v>
      </c>
      <c r="D31" s="67">
        <v>32</v>
      </c>
      <c r="E31" s="7"/>
      <c r="F31" s="7"/>
      <c r="G31" s="7">
        <v>32</v>
      </c>
      <c r="H31" s="7"/>
      <c r="I31" s="7"/>
      <c r="J31" s="7"/>
    </row>
    <row r="32" spans="2:10" x14ac:dyDescent="0.2">
      <c r="B32" s="6" t="s">
        <v>13</v>
      </c>
      <c r="C32" s="81" t="s">
        <v>14</v>
      </c>
      <c r="D32" s="67">
        <v>16</v>
      </c>
      <c r="E32" s="7"/>
      <c r="F32" s="7"/>
      <c r="G32" s="7"/>
      <c r="H32" s="7"/>
      <c r="I32" s="7"/>
      <c r="J32" s="7">
        <v>16</v>
      </c>
    </row>
    <row r="33" spans="2:10" x14ac:dyDescent="0.2">
      <c r="B33" s="6" t="s">
        <v>15</v>
      </c>
      <c r="C33" s="81" t="s">
        <v>135</v>
      </c>
      <c r="D33" s="67">
        <v>32</v>
      </c>
      <c r="E33" s="7"/>
      <c r="F33" s="7"/>
      <c r="G33" s="7">
        <v>32</v>
      </c>
      <c r="H33" s="7"/>
      <c r="I33" s="7"/>
      <c r="J33" s="7"/>
    </row>
    <row r="34" spans="2:10" x14ac:dyDescent="0.2">
      <c r="B34" s="6" t="s">
        <v>16</v>
      </c>
      <c r="C34" s="81" t="s">
        <v>17</v>
      </c>
      <c r="D34" s="67">
        <v>16</v>
      </c>
      <c r="E34" s="7"/>
      <c r="F34" s="7"/>
      <c r="G34" s="7"/>
      <c r="H34" s="7">
        <v>16</v>
      </c>
      <c r="I34" s="7"/>
      <c r="J34" s="7"/>
    </row>
    <row r="35" spans="2:10" x14ac:dyDescent="0.2">
      <c r="B35" s="6" t="s">
        <v>22</v>
      </c>
      <c r="C35" s="81" t="s">
        <v>91</v>
      </c>
      <c r="D35" s="67">
        <v>16</v>
      </c>
      <c r="E35" s="7"/>
      <c r="F35" s="7"/>
      <c r="G35" s="7"/>
      <c r="H35" s="7"/>
      <c r="I35" s="7"/>
      <c r="J35" s="7">
        <v>16</v>
      </c>
    </row>
    <row r="36" spans="2:10" x14ac:dyDescent="0.2">
      <c r="B36" s="6" t="s">
        <v>18</v>
      </c>
      <c r="C36" s="81" t="s">
        <v>42</v>
      </c>
      <c r="D36" s="67">
        <v>16</v>
      </c>
      <c r="E36" s="7">
        <v>16</v>
      </c>
      <c r="F36" s="7"/>
      <c r="G36" s="7"/>
      <c r="H36" s="7"/>
      <c r="I36" s="7"/>
      <c r="J36" s="7"/>
    </row>
    <row r="37" spans="2:10" x14ac:dyDescent="0.2">
      <c r="B37" s="6" t="s">
        <v>19</v>
      </c>
      <c r="C37" s="81" t="s">
        <v>20</v>
      </c>
      <c r="D37" s="67">
        <v>16</v>
      </c>
      <c r="E37" s="7"/>
      <c r="F37" s="7"/>
      <c r="G37" s="7"/>
      <c r="H37" s="7">
        <v>16</v>
      </c>
      <c r="I37" s="7"/>
      <c r="J37" s="7"/>
    </row>
    <row r="38" spans="2:10" x14ac:dyDescent="0.2">
      <c r="B38" s="26" t="s">
        <v>104</v>
      </c>
      <c r="C38" s="83"/>
      <c r="D38" s="27"/>
      <c r="E38" s="27"/>
      <c r="F38" s="27"/>
      <c r="G38" s="27"/>
      <c r="H38" s="27"/>
      <c r="I38" s="27"/>
      <c r="J38" s="27"/>
    </row>
    <row r="39" spans="2:10" x14ac:dyDescent="0.2">
      <c r="B39" s="6" t="s">
        <v>1</v>
      </c>
      <c r="C39" s="81"/>
      <c r="D39" s="67"/>
      <c r="E39" s="7"/>
      <c r="F39" s="7"/>
      <c r="G39" s="7"/>
      <c r="H39" s="7"/>
      <c r="I39" s="7"/>
      <c r="J39" s="7"/>
    </row>
    <row r="40" spans="2:10" x14ac:dyDescent="0.2">
      <c r="B40" s="6" t="s">
        <v>4</v>
      </c>
      <c r="C40" s="81" t="s">
        <v>21</v>
      </c>
      <c r="D40" s="67">
        <v>16</v>
      </c>
      <c r="E40" s="7"/>
      <c r="F40" s="7"/>
      <c r="G40" s="7"/>
      <c r="H40" s="7"/>
      <c r="I40" s="7"/>
      <c r="J40" s="7">
        <v>16</v>
      </c>
    </row>
    <row r="41" spans="2:10" x14ac:dyDescent="0.2">
      <c r="B41" s="9" t="s">
        <v>5</v>
      </c>
      <c r="C41" s="84" t="s">
        <v>6</v>
      </c>
      <c r="D41" s="67">
        <v>32</v>
      </c>
      <c r="E41" s="7"/>
      <c r="F41" s="7">
        <v>32</v>
      </c>
      <c r="G41" s="7"/>
      <c r="H41" s="7"/>
      <c r="I41" s="7"/>
      <c r="J41" s="7"/>
    </row>
    <row r="42" spans="2:10" x14ac:dyDescent="0.2">
      <c r="B42" s="9" t="s">
        <v>7</v>
      </c>
      <c r="C42" s="84" t="s">
        <v>136</v>
      </c>
      <c r="D42" s="67">
        <v>32</v>
      </c>
      <c r="E42" s="7"/>
      <c r="F42" s="7"/>
      <c r="G42" s="7"/>
      <c r="H42" s="7"/>
      <c r="I42" s="7">
        <v>32</v>
      </c>
      <c r="J42" s="7"/>
    </row>
    <row r="43" spans="2:10" x14ac:dyDescent="0.2">
      <c r="B43" s="6" t="s">
        <v>8</v>
      </c>
      <c r="C43" s="81" t="s">
        <v>9</v>
      </c>
      <c r="D43" s="67">
        <v>32</v>
      </c>
      <c r="E43" s="7"/>
      <c r="F43" s="7"/>
      <c r="G43" s="7"/>
      <c r="H43" s="7"/>
      <c r="I43" s="7">
        <v>32</v>
      </c>
      <c r="J43" s="7"/>
    </row>
    <row r="44" spans="2:10" x14ac:dyDescent="0.2">
      <c r="B44" s="6" t="s">
        <v>59</v>
      </c>
      <c r="C44" s="81" t="s">
        <v>137</v>
      </c>
      <c r="D44" s="67">
        <v>32</v>
      </c>
      <c r="E44" s="7"/>
      <c r="F44" s="7"/>
      <c r="G44" s="7"/>
      <c r="H44" s="7"/>
      <c r="I44" s="7"/>
      <c r="J44" s="7">
        <v>32</v>
      </c>
    </row>
    <row r="45" spans="2:10" x14ac:dyDescent="0.2">
      <c r="B45" s="6" t="s">
        <v>57</v>
      </c>
      <c r="C45" s="81" t="s">
        <v>63</v>
      </c>
      <c r="D45" s="67">
        <v>32</v>
      </c>
      <c r="E45" s="7"/>
      <c r="F45" s="7">
        <v>32</v>
      </c>
      <c r="G45" s="7"/>
      <c r="H45" s="7"/>
      <c r="I45" s="7"/>
      <c r="J45" s="7"/>
    </row>
    <row r="46" spans="2:10" x14ac:dyDescent="0.2">
      <c r="C46" s="69" t="s">
        <v>115</v>
      </c>
      <c r="D46" s="70">
        <f t="shared" ref="D46:J46" si="1">SUM(D23:D45)</f>
        <v>416</v>
      </c>
      <c r="E46" s="70">
        <f t="shared" si="1"/>
        <v>16</v>
      </c>
      <c r="F46" s="70">
        <f t="shared" si="1"/>
        <v>64</v>
      </c>
      <c r="G46" s="70">
        <f t="shared" si="1"/>
        <v>64</v>
      </c>
      <c r="H46" s="70">
        <f t="shared" si="1"/>
        <v>64</v>
      </c>
      <c r="I46" s="70">
        <f t="shared" si="1"/>
        <v>64</v>
      </c>
      <c r="J46" s="70">
        <f t="shared" si="1"/>
        <v>144</v>
      </c>
    </row>
    <row r="47" spans="2:10" x14ac:dyDescent="0.2">
      <c r="C47" s="85"/>
    </row>
    <row r="48" spans="2:10" s="3" customFormat="1" x14ac:dyDescent="0.2">
      <c r="B48" s="1"/>
      <c r="C48" s="71" t="s">
        <v>132</v>
      </c>
      <c r="D48" s="5" t="s">
        <v>49</v>
      </c>
      <c r="E48" s="16" t="s">
        <v>121</v>
      </c>
      <c r="F48" s="16" t="s">
        <v>122</v>
      </c>
      <c r="G48" s="16" t="s">
        <v>123</v>
      </c>
      <c r="H48" s="16" t="s">
        <v>124</v>
      </c>
      <c r="I48" s="16" t="s">
        <v>125</v>
      </c>
      <c r="J48" s="64" t="s">
        <v>126</v>
      </c>
    </row>
    <row r="49" spans="3:10" x14ac:dyDescent="0.2">
      <c r="C49" s="72" t="s">
        <v>120</v>
      </c>
      <c r="D49" s="73">
        <f t="shared" ref="D49:J49" si="2">D20</f>
        <v>320</v>
      </c>
      <c r="E49" s="73">
        <f t="shared" si="2"/>
        <v>112</v>
      </c>
      <c r="F49" s="73">
        <f t="shared" si="2"/>
        <v>64</v>
      </c>
      <c r="G49" s="73">
        <f t="shared" si="2"/>
        <v>32</v>
      </c>
      <c r="H49" s="73">
        <f t="shared" si="2"/>
        <v>16</v>
      </c>
      <c r="I49" s="73">
        <f t="shared" si="2"/>
        <v>0</v>
      </c>
      <c r="J49" s="73">
        <f t="shared" si="2"/>
        <v>96</v>
      </c>
    </row>
    <row r="50" spans="3:10" x14ac:dyDescent="0.2">
      <c r="C50" s="72" t="s">
        <v>133</v>
      </c>
      <c r="D50" s="73">
        <f>D46</f>
        <v>416</v>
      </c>
      <c r="E50" s="73">
        <f t="shared" ref="E50:J50" si="3">E46</f>
        <v>16</v>
      </c>
      <c r="F50" s="73">
        <f t="shared" si="3"/>
        <v>64</v>
      </c>
      <c r="G50" s="73">
        <f t="shared" si="3"/>
        <v>64</v>
      </c>
      <c r="H50" s="73">
        <f t="shared" si="3"/>
        <v>64</v>
      </c>
      <c r="I50" s="73">
        <f t="shared" si="3"/>
        <v>64</v>
      </c>
      <c r="J50" s="73">
        <f t="shared" si="3"/>
        <v>144</v>
      </c>
    </row>
    <row r="51" spans="3:10" x14ac:dyDescent="0.2">
      <c r="C51" s="74" t="s">
        <v>115</v>
      </c>
      <c r="D51" s="75">
        <f t="shared" ref="D51:J51" si="4">SUM(D49:D50)</f>
        <v>736</v>
      </c>
      <c r="E51" s="75">
        <f t="shared" si="4"/>
        <v>128</v>
      </c>
      <c r="F51" s="75">
        <f t="shared" si="4"/>
        <v>128</v>
      </c>
      <c r="G51" s="75">
        <f t="shared" si="4"/>
        <v>96</v>
      </c>
      <c r="H51" s="75">
        <f t="shared" si="4"/>
        <v>80</v>
      </c>
      <c r="I51" s="75">
        <f t="shared" si="4"/>
        <v>64</v>
      </c>
      <c r="J51" s="75">
        <f t="shared" si="4"/>
        <v>240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96D6-A98E-437D-961A-6340F8A3F518}">
  <dimension ref="B1:G72"/>
  <sheetViews>
    <sheetView zoomScaleNormal="100" workbookViewId="0">
      <pane ySplit="1" topLeftCell="A2" activePane="bottomLeft" state="frozen"/>
      <selection pane="bottomLeft" activeCell="C60" sqref="C60"/>
    </sheetView>
  </sheetViews>
  <sheetFormatPr baseColWidth="10" defaultColWidth="10.83203125" defaultRowHeight="15" x14ac:dyDescent="0.2"/>
  <cols>
    <col min="1" max="1" width="3.1640625" style="1" customWidth="1"/>
    <col min="2" max="2" width="32.33203125" style="1" customWidth="1"/>
    <col min="3" max="3" width="33.83203125" style="82" bestFit="1" customWidth="1"/>
    <col min="4" max="4" width="9.33203125" style="76" customWidth="1"/>
    <col min="5" max="7" width="9.33203125" style="2" customWidth="1"/>
    <col min="8" max="16384" width="10.83203125" style="1"/>
  </cols>
  <sheetData>
    <row r="1" spans="2:7" s="3" customFormat="1" x14ac:dyDescent="0.2">
      <c r="B1" s="86" t="s">
        <v>45</v>
      </c>
      <c r="C1" s="87" t="s">
        <v>0</v>
      </c>
      <c r="D1" s="88" t="s">
        <v>49</v>
      </c>
      <c r="E1" s="101" t="s">
        <v>164</v>
      </c>
      <c r="F1" s="100" t="s">
        <v>138</v>
      </c>
      <c r="G1" s="89" t="s">
        <v>139</v>
      </c>
    </row>
    <row r="2" spans="2:7" s="99" customFormat="1" ht="16" x14ac:dyDescent="0.2">
      <c r="B2" s="94" t="s">
        <v>120</v>
      </c>
      <c r="C2" s="95"/>
      <c r="D2" s="96"/>
      <c r="E2" s="97"/>
      <c r="F2" s="97"/>
      <c r="G2" s="98"/>
    </row>
    <row r="3" spans="2:7" x14ac:dyDescent="0.2">
      <c r="B3" s="65" t="s">
        <v>103</v>
      </c>
      <c r="C3" s="77"/>
      <c r="D3" s="66"/>
      <c r="E3" s="66"/>
      <c r="F3" s="66"/>
      <c r="G3" s="66"/>
    </row>
    <row r="4" spans="2:7" ht="16" x14ac:dyDescent="0.2">
      <c r="B4" s="29" t="s">
        <v>96</v>
      </c>
      <c r="C4" s="78" t="s">
        <v>98</v>
      </c>
      <c r="D4" s="67"/>
      <c r="E4" s="7"/>
      <c r="F4" s="7"/>
      <c r="G4" s="7"/>
    </row>
    <row r="5" spans="2:7" x14ac:dyDescent="0.2">
      <c r="B5" s="65" t="s">
        <v>102</v>
      </c>
      <c r="C5" s="77"/>
      <c r="D5" s="66"/>
      <c r="E5" s="66"/>
      <c r="F5" s="66"/>
      <c r="G5" s="66"/>
    </row>
    <row r="6" spans="2:7" ht="16" x14ac:dyDescent="0.2">
      <c r="B6" s="6" t="s">
        <v>97</v>
      </c>
      <c r="C6" s="78" t="s">
        <v>98</v>
      </c>
      <c r="D6" s="67"/>
      <c r="E6" s="7"/>
      <c r="F6" s="7"/>
      <c r="G6" s="7"/>
    </row>
    <row r="7" spans="2:7" x14ac:dyDescent="0.2">
      <c r="B7" s="65" t="s">
        <v>101</v>
      </c>
      <c r="C7" s="77"/>
      <c r="D7" s="66"/>
      <c r="E7" s="66"/>
      <c r="F7" s="66"/>
      <c r="G7" s="66"/>
    </row>
    <row r="8" spans="2:7" ht="16" x14ac:dyDescent="0.2">
      <c r="B8" s="29" t="s">
        <v>1</v>
      </c>
      <c r="C8" s="78"/>
      <c r="D8" s="68"/>
      <c r="E8" s="28"/>
      <c r="F8" s="28"/>
      <c r="G8" s="28"/>
    </row>
    <row r="9" spans="2:7" ht="16" x14ac:dyDescent="0.2">
      <c r="B9" s="47" t="s">
        <v>140</v>
      </c>
      <c r="C9" s="29" t="s">
        <v>87</v>
      </c>
      <c r="D9" s="68">
        <v>64</v>
      </c>
      <c r="E9" s="28"/>
      <c r="F9" s="28">
        <v>64</v>
      </c>
      <c r="G9" s="28"/>
    </row>
    <row r="10" spans="2:7" ht="16" x14ac:dyDescent="0.2">
      <c r="B10" s="47" t="s">
        <v>141</v>
      </c>
      <c r="C10" s="78" t="s">
        <v>68</v>
      </c>
      <c r="D10" s="68">
        <v>64</v>
      </c>
      <c r="E10" s="28"/>
      <c r="F10" s="28">
        <v>64</v>
      </c>
      <c r="G10" s="28"/>
    </row>
    <row r="11" spans="2:7" ht="16" x14ac:dyDescent="0.2">
      <c r="B11" s="45" t="s">
        <v>69</v>
      </c>
      <c r="C11" s="79" t="s">
        <v>165</v>
      </c>
      <c r="D11" s="68">
        <v>16</v>
      </c>
      <c r="E11" s="28">
        <v>16</v>
      </c>
      <c r="F11" s="28"/>
      <c r="G11" s="28"/>
    </row>
    <row r="12" spans="2:7" ht="16" x14ac:dyDescent="0.2">
      <c r="B12" s="107" t="s">
        <v>142</v>
      </c>
      <c r="C12" s="78" t="s">
        <v>71</v>
      </c>
      <c r="D12" s="68">
        <v>32</v>
      </c>
      <c r="E12" s="28"/>
      <c r="F12" s="28">
        <v>32</v>
      </c>
      <c r="G12" s="28"/>
    </row>
    <row r="13" spans="2:7" ht="16" x14ac:dyDescent="0.2">
      <c r="B13" s="47" t="s">
        <v>143</v>
      </c>
      <c r="C13" s="80" t="s">
        <v>84</v>
      </c>
      <c r="D13" s="68">
        <v>16</v>
      </c>
      <c r="E13" s="28">
        <v>16</v>
      </c>
      <c r="F13" s="28"/>
      <c r="G13" s="28"/>
    </row>
    <row r="14" spans="2:7" ht="16" x14ac:dyDescent="0.2">
      <c r="B14" s="47" t="s">
        <v>144</v>
      </c>
      <c r="C14" s="29" t="s">
        <v>85</v>
      </c>
      <c r="D14" s="68">
        <v>32</v>
      </c>
      <c r="E14" s="28">
        <v>32</v>
      </c>
      <c r="G14" s="28"/>
    </row>
    <row r="15" spans="2:7" ht="16" x14ac:dyDescent="0.2">
      <c r="B15" s="47" t="s">
        <v>166</v>
      </c>
      <c r="C15" s="47" t="s">
        <v>75</v>
      </c>
      <c r="D15" s="68">
        <v>32</v>
      </c>
      <c r="E15" s="28"/>
      <c r="F15" s="28"/>
      <c r="G15" s="28">
        <v>32</v>
      </c>
    </row>
    <row r="16" spans="2:7" ht="16" x14ac:dyDescent="0.2">
      <c r="B16" s="47" t="s">
        <v>179</v>
      </c>
      <c r="C16" s="29" t="s">
        <v>77</v>
      </c>
      <c r="D16" s="68">
        <v>16</v>
      </c>
      <c r="E16" s="28"/>
      <c r="F16" s="28"/>
      <c r="G16" s="28">
        <v>16</v>
      </c>
    </row>
    <row r="17" spans="2:7" ht="16" x14ac:dyDescent="0.2">
      <c r="B17" s="47" t="s">
        <v>167</v>
      </c>
      <c r="C17" s="47" t="s">
        <v>107</v>
      </c>
      <c r="D17" s="68">
        <v>16</v>
      </c>
      <c r="E17" s="28"/>
      <c r="F17" s="28"/>
      <c r="G17" s="28">
        <v>16</v>
      </c>
    </row>
    <row r="18" spans="2:7" ht="16" x14ac:dyDescent="0.2">
      <c r="B18" s="47" t="s">
        <v>162</v>
      </c>
      <c r="C18" s="6" t="s">
        <v>111</v>
      </c>
      <c r="D18" s="68"/>
      <c r="E18" s="28"/>
      <c r="F18" s="28"/>
      <c r="G18" s="28"/>
    </row>
    <row r="19" spans="2:7" x14ac:dyDescent="0.2">
      <c r="B19" s="65" t="s">
        <v>100</v>
      </c>
      <c r="C19" s="77"/>
      <c r="D19" s="66"/>
      <c r="E19" s="66"/>
      <c r="F19" s="66"/>
      <c r="G19" s="66"/>
    </row>
    <row r="20" spans="2:7" ht="16" x14ac:dyDescent="0.2">
      <c r="B20" s="6" t="s">
        <v>1</v>
      </c>
      <c r="C20" s="81"/>
      <c r="D20" s="68"/>
      <c r="E20" s="28"/>
      <c r="F20" s="28"/>
      <c r="G20" s="28"/>
    </row>
    <row r="21" spans="2:7" ht="16" x14ac:dyDescent="0.2">
      <c r="B21" s="108" t="s">
        <v>175</v>
      </c>
      <c r="C21" s="6" t="s">
        <v>38</v>
      </c>
      <c r="D21" s="68">
        <v>32</v>
      </c>
      <c r="E21" s="28"/>
      <c r="F21" s="28"/>
      <c r="G21" s="28">
        <v>32</v>
      </c>
    </row>
    <row r="22" spans="2:7" ht="16" x14ac:dyDescent="0.2">
      <c r="B22" s="108" t="s">
        <v>178</v>
      </c>
      <c r="C22" s="6" t="s">
        <v>177</v>
      </c>
      <c r="D22" s="68">
        <v>16</v>
      </c>
      <c r="E22" s="28"/>
      <c r="F22" s="28"/>
      <c r="G22" s="28">
        <v>16</v>
      </c>
    </row>
    <row r="23" spans="2:7" ht="16" x14ac:dyDescent="0.2">
      <c r="B23" s="108" t="s">
        <v>182</v>
      </c>
      <c r="C23" s="120" t="s">
        <v>61</v>
      </c>
      <c r="D23" s="67">
        <v>16</v>
      </c>
      <c r="E23" s="7"/>
      <c r="F23" s="7"/>
      <c r="G23" s="7">
        <v>16</v>
      </c>
    </row>
    <row r="24" spans="2:7" ht="16" x14ac:dyDescent="0.2">
      <c r="B24" s="108" t="s">
        <v>145</v>
      </c>
      <c r="C24" s="6" t="s">
        <v>82</v>
      </c>
      <c r="D24" s="68">
        <v>32</v>
      </c>
      <c r="E24" s="28">
        <v>32</v>
      </c>
      <c r="F24" s="28"/>
      <c r="G24" s="28"/>
    </row>
    <row r="25" spans="2:7" ht="16" x14ac:dyDescent="0.2">
      <c r="B25" s="108" t="s">
        <v>146</v>
      </c>
      <c r="C25" s="6" t="s">
        <v>83</v>
      </c>
      <c r="D25" s="68">
        <v>32</v>
      </c>
      <c r="E25" s="28">
        <v>32</v>
      </c>
      <c r="F25" s="28"/>
      <c r="G25" s="28"/>
    </row>
    <row r="26" spans="2:7" ht="16" x14ac:dyDescent="0.2">
      <c r="B26" s="108" t="s">
        <v>176</v>
      </c>
      <c r="C26" s="6" t="s">
        <v>86</v>
      </c>
      <c r="D26" s="67">
        <v>32</v>
      </c>
      <c r="E26" s="7">
        <v>32</v>
      </c>
      <c r="F26" s="7"/>
      <c r="G26" s="7"/>
    </row>
    <row r="27" spans="2:7" ht="16" x14ac:dyDescent="0.2">
      <c r="B27" s="112" t="s">
        <v>183</v>
      </c>
      <c r="C27" s="81" t="s">
        <v>173</v>
      </c>
      <c r="D27" s="68">
        <v>32</v>
      </c>
      <c r="E27" s="28">
        <v>32</v>
      </c>
      <c r="F27" s="28"/>
      <c r="G27" s="28"/>
    </row>
    <row r="28" spans="2:7" x14ac:dyDescent="0.2">
      <c r="B28" s="6" t="s">
        <v>25</v>
      </c>
      <c r="C28" s="6" t="s">
        <v>35</v>
      </c>
      <c r="D28" s="67">
        <v>16</v>
      </c>
      <c r="E28" s="7"/>
      <c r="F28" s="7"/>
      <c r="G28" s="7">
        <v>16</v>
      </c>
    </row>
    <row r="29" spans="2:7" ht="16" x14ac:dyDescent="0.2">
      <c r="B29" s="108" t="s">
        <v>174</v>
      </c>
      <c r="C29" s="120" t="s">
        <v>64</v>
      </c>
      <c r="D29" s="68">
        <v>32</v>
      </c>
      <c r="E29" s="28"/>
      <c r="F29" s="28"/>
      <c r="G29" s="28">
        <v>32</v>
      </c>
    </row>
    <row r="30" spans="2:7" ht="16" x14ac:dyDescent="0.2">
      <c r="B30" s="47" t="s">
        <v>180</v>
      </c>
      <c r="C30" s="6"/>
      <c r="D30" s="68">
        <v>32</v>
      </c>
      <c r="E30" s="28"/>
      <c r="F30" s="28"/>
      <c r="G30" s="28">
        <v>32</v>
      </c>
    </row>
    <row r="31" spans="2:7" ht="16" x14ac:dyDescent="0.2">
      <c r="B31" s="47" t="s">
        <v>181</v>
      </c>
      <c r="C31" s="6"/>
      <c r="D31" s="68">
        <v>16</v>
      </c>
      <c r="E31" s="28"/>
      <c r="F31" s="28"/>
      <c r="G31" s="28">
        <v>16</v>
      </c>
    </row>
    <row r="32" spans="2:7" ht="16" x14ac:dyDescent="0.2">
      <c r="B32" s="47" t="s">
        <v>162</v>
      </c>
      <c r="C32" s="6" t="s">
        <v>118</v>
      </c>
      <c r="D32" s="68"/>
      <c r="E32" s="28"/>
      <c r="F32" s="28"/>
      <c r="G32" s="28"/>
    </row>
    <row r="33" spans="2:7" x14ac:dyDescent="0.2">
      <c r="C33" s="69" t="s">
        <v>115</v>
      </c>
      <c r="D33" s="70">
        <f>SUM(D3:D32)</f>
        <v>576</v>
      </c>
      <c r="E33" s="70">
        <f>SUM(E3:E32)</f>
        <v>192</v>
      </c>
      <c r="F33" s="70">
        <f>SUM(F3:F32)</f>
        <v>160</v>
      </c>
      <c r="G33" s="70">
        <f>SUM(G3:G32)</f>
        <v>224</v>
      </c>
    </row>
    <row r="35" spans="2:7" s="99" customFormat="1" ht="16" x14ac:dyDescent="0.2">
      <c r="B35" s="94" t="s">
        <v>133</v>
      </c>
      <c r="C35" s="95"/>
      <c r="D35" s="96"/>
      <c r="E35" s="97"/>
      <c r="F35" s="97"/>
      <c r="G35" s="98"/>
    </row>
    <row r="36" spans="2:7" x14ac:dyDescent="0.2">
      <c r="B36" s="91" t="s">
        <v>106</v>
      </c>
      <c r="C36" s="92"/>
      <c r="D36" s="93"/>
      <c r="E36" s="93"/>
      <c r="F36" s="93"/>
      <c r="G36" s="93"/>
    </row>
    <row r="37" spans="2:7" x14ac:dyDescent="0.2">
      <c r="B37" s="6" t="s">
        <v>1</v>
      </c>
      <c r="C37" s="81"/>
      <c r="D37" s="67"/>
      <c r="E37" s="7"/>
      <c r="F37" s="7"/>
      <c r="G37" s="7"/>
    </row>
    <row r="38" spans="2:7" x14ac:dyDescent="0.2">
      <c r="B38" s="6" t="s">
        <v>23</v>
      </c>
      <c r="C38" s="81" t="s">
        <v>33</v>
      </c>
      <c r="D38" s="67">
        <v>16</v>
      </c>
      <c r="E38" s="7"/>
      <c r="F38" s="7">
        <v>16</v>
      </c>
      <c r="G38" s="7"/>
    </row>
    <row r="39" spans="2:7" ht="16" x14ac:dyDescent="0.2">
      <c r="B39" s="47" t="s">
        <v>147</v>
      </c>
      <c r="C39" s="81" t="s">
        <v>34</v>
      </c>
      <c r="D39" s="67">
        <v>16</v>
      </c>
      <c r="E39" s="7"/>
      <c r="F39" s="7">
        <v>16</v>
      </c>
      <c r="G39" s="7"/>
    </row>
    <row r="41" spans="2:7" x14ac:dyDescent="0.2">
      <c r="B41" s="6" t="s">
        <v>26</v>
      </c>
      <c r="C41" s="6" t="s">
        <v>36</v>
      </c>
      <c r="D41" s="67">
        <v>24</v>
      </c>
      <c r="E41" s="7"/>
      <c r="F41" s="7"/>
      <c r="G41" s="7">
        <v>24</v>
      </c>
    </row>
    <row r="42" spans="2:7" x14ac:dyDescent="0.2">
      <c r="B42" s="6" t="s">
        <v>27</v>
      </c>
      <c r="C42" s="6" t="s">
        <v>37</v>
      </c>
      <c r="D42" s="67">
        <v>32</v>
      </c>
      <c r="E42" s="7"/>
      <c r="F42" s="7"/>
      <c r="G42" s="7">
        <v>32</v>
      </c>
    </row>
    <row r="43" spans="2:7" ht="16" x14ac:dyDescent="0.2">
      <c r="B43" s="47" t="s">
        <v>148</v>
      </c>
      <c r="C43" s="6" t="s">
        <v>92</v>
      </c>
      <c r="D43" s="67">
        <v>32</v>
      </c>
      <c r="E43" s="7">
        <v>32</v>
      </c>
      <c r="F43" s="7"/>
      <c r="G43" s="7"/>
    </row>
    <row r="44" spans="2:7" x14ac:dyDescent="0.2">
      <c r="B44" s="6" t="s">
        <v>29</v>
      </c>
      <c r="C44" s="6" t="s">
        <v>38</v>
      </c>
      <c r="D44" s="67">
        <v>16</v>
      </c>
      <c r="E44" s="7"/>
      <c r="F44" s="7"/>
      <c r="G44" s="7">
        <v>16</v>
      </c>
    </row>
    <row r="45" spans="2:7" x14ac:dyDescent="0.2">
      <c r="B45" s="6" t="s">
        <v>30</v>
      </c>
      <c r="C45" s="6" t="s">
        <v>169</v>
      </c>
      <c r="D45" s="67">
        <v>16</v>
      </c>
      <c r="E45" s="7"/>
      <c r="F45" s="7"/>
      <c r="G45" s="7">
        <v>16</v>
      </c>
    </row>
    <row r="46" spans="2:7" ht="16" x14ac:dyDescent="0.2">
      <c r="B46" s="47" t="s">
        <v>149</v>
      </c>
      <c r="C46" s="6" t="s">
        <v>93</v>
      </c>
      <c r="D46" s="67">
        <v>32</v>
      </c>
      <c r="E46" s="7">
        <v>32</v>
      </c>
      <c r="F46" s="7"/>
      <c r="G46" s="7"/>
    </row>
    <row r="47" spans="2:7" x14ac:dyDescent="0.2">
      <c r="B47" s="26" t="s">
        <v>105</v>
      </c>
      <c r="C47" s="83"/>
      <c r="D47" s="27"/>
      <c r="E47" s="116"/>
      <c r="F47" s="116"/>
      <c r="G47" s="116"/>
    </row>
    <row r="48" spans="2:7" x14ac:dyDescent="0.2">
      <c r="B48" s="6" t="s">
        <v>1</v>
      </c>
      <c r="C48" s="81"/>
      <c r="D48" s="67"/>
      <c r="E48" s="7"/>
      <c r="F48" s="7"/>
      <c r="G48" s="7"/>
    </row>
    <row r="49" spans="2:7" ht="16" x14ac:dyDescent="0.2">
      <c r="B49" s="109" t="s">
        <v>150</v>
      </c>
      <c r="C49" s="81" t="s">
        <v>12</v>
      </c>
      <c r="D49" s="67">
        <v>32</v>
      </c>
      <c r="E49" s="7"/>
      <c r="F49" s="7">
        <v>32</v>
      </c>
      <c r="G49" s="7"/>
    </row>
    <row r="50" spans="2:7" x14ac:dyDescent="0.2">
      <c r="B50" s="6" t="s">
        <v>13</v>
      </c>
      <c r="C50" s="81" t="s">
        <v>14</v>
      </c>
      <c r="D50" s="67">
        <v>16</v>
      </c>
      <c r="E50" s="7"/>
      <c r="F50" s="7">
        <v>16</v>
      </c>
      <c r="G50" s="7"/>
    </row>
    <row r="51" spans="2:7" ht="16" x14ac:dyDescent="0.2">
      <c r="B51" s="110" t="s">
        <v>151</v>
      </c>
      <c r="C51" s="6" t="s">
        <v>90</v>
      </c>
      <c r="D51" s="67">
        <v>32</v>
      </c>
      <c r="E51" s="7">
        <v>32</v>
      </c>
      <c r="F51" s="7"/>
      <c r="G51" s="7"/>
    </row>
    <row r="52" spans="2:7" ht="16" x14ac:dyDescent="0.2">
      <c r="B52" s="111" t="s">
        <v>152</v>
      </c>
      <c r="C52" s="81" t="s">
        <v>17</v>
      </c>
      <c r="D52" s="67">
        <v>16</v>
      </c>
      <c r="E52" s="7"/>
      <c r="F52" s="7">
        <v>16</v>
      </c>
      <c r="G52" s="7"/>
    </row>
    <row r="53" spans="2:7" ht="16" x14ac:dyDescent="0.2">
      <c r="B53" s="111" t="s">
        <v>153</v>
      </c>
      <c r="C53" s="81" t="s">
        <v>91</v>
      </c>
      <c r="D53" s="67">
        <v>16</v>
      </c>
      <c r="E53" s="7"/>
      <c r="F53" s="7">
        <v>16</v>
      </c>
      <c r="G53" s="7"/>
    </row>
    <row r="54" spans="2:7" x14ac:dyDescent="0.2">
      <c r="B54" s="6" t="s">
        <v>18</v>
      </c>
      <c r="C54" s="81" t="s">
        <v>42</v>
      </c>
      <c r="D54" s="67">
        <v>16</v>
      </c>
      <c r="E54" s="7"/>
      <c r="F54" s="7">
        <v>16</v>
      </c>
      <c r="G54" s="7"/>
    </row>
    <row r="55" spans="2:7" ht="16" x14ac:dyDescent="0.2">
      <c r="B55" s="109" t="s">
        <v>154</v>
      </c>
      <c r="C55" s="81" t="s">
        <v>20</v>
      </c>
      <c r="D55" s="67">
        <v>16</v>
      </c>
      <c r="E55" s="7"/>
      <c r="F55" s="7">
        <v>16</v>
      </c>
      <c r="G55" s="7"/>
    </row>
    <row r="56" spans="2:7" ht="16" x14ac:dyDescent="0.2">
      <c r="B56" s="47" t="s">
        <v>162</v>
      </c>
      <c r="C56" s="6" t="s">
        <v>111</v>
      </c>
      <c r="D56" s="68"/>
      <c r="E56" s="28"/>
      <c r="F56" s="28"/>
      <c r="G56" s="28"/>
    </row>
    <row r="57" spans="2:7" x14ac:dyDescent="0.2">
      <c r="B57" s="26" t="s">
        <v>104</v>
      </c>
      <c r="C57" s="83"/>
      <c r="D57" s="27"/>
      <c r="E57" s="116"/>
      <c r="F57" s="116"/>
      <c r="G57" s="116"/>
    </row>
    <row r="58" spans="2:7" x14ac:dyDescent="0.2">
      <c r="B58" s="56" t="s">
        <v>1</v>
      </c>
      <c r="C58" s="81"/>
      <c r="D58" s="67"/>
      <c r="E58" s="7"/>
      <c r="F58" s="7"/>
      <c r="G58" s="7"/>
    </row>
    <row r="59" spans="2:7" x14ac:dyDescent="0.2">
      <c r="B59" s="114" t="s">
        <v>155</v>
      </c>
      <c r="C59" s="81" t="s">
        <v>21</v>
      </c>
      <c r="D59" s="67">
        <v>16</v>
      </c>
      <c r="E59" s="7"/>
      <c r="F59" s="7">
        <v>16</v>
      </c>
      <c r="G59" s="7"/>
    </row>
    <row r="60" spans="2:7" ht="16" x14ac:dyDescent="0.2">
      <c r="B60" s="115" t="s">
        <v>156</v>
      </c>
      <c r="C60" s="84" t="s">
        <v>168</v>
      </c>
      <c r="D60" s="67">
        <v>32</v>
      </c>
      <c r="E60" s="7">
        <v>32</v>
      </c>
      <c r="G60" s="7"/>
    </row>
    <row r="61" spans="2:7" x14ac:dyDescent="0.2">
      <c r="B61" s="114" t="s">
        <v>157</v>
      </c>
      <c r="C61" s="84" t="s">
        <v>88</v>
      </c>
      <c r="D61" s="67">
        <v>32</v>
      </c>
      <c r="E61" s="7">
        <v>32</v>
      </c>
      <c r="F61" s="7"/>
      <c r="G61" s="7"/>
    </row>
    <row r="62" spans="2:7" ht="16" x14ac:dyDescent="0.2">
      <c r="B62" s="115" t="s">
        <v>159</v>
      </c>
      <c r="C62" s="81" t="s">
        <v>170</v>
      </c>
      <c r="D62" s="67">
        <v>32</v>
      </c>
      <c r="E62" s="7"/>
      <c r="F62" s="7">
        <v>32</v>
      </c>
      <c r="G62" s="7"/>
    </row>
    <row r="63" spans="2:7" x14ac:dyDescent="0.2">
      <c r="B63" s="113" t="s">
        <v>158</v>
      </c>
      <c r="C63" s="6" t="s">
        <v>89</v>
      </c>
      <c r="D63" s="67">
        <v>32</v>
      </c>
      <c r="E63" s="7">
        <v>32</v>
      </c>
      <c r="F63" s="7"/>
      <c r="G63" s="7"/>
    </row>
    <row r="64" spans="2:7" x14ac:dyDescent="0.2">
      <c r="B64" s="112" t="s">
        <v>160</v>
      </c>
      <c r="C64" s="81" t="s">
        <v>63</v>
      </c>
      <c r="D64" s="67">
        <v>32</v>
      </c>
      <c r="E64" s="7"/>
      <c r="F64" s="7">
        <v>32</v>
      </c>
      <c r="G64" s="7"/>
    </row>
    <row r="65" spans="2:7" ht="16" x14ac:dyDescent="0.2">
      <c r="B65" s="47" t="s">
        <v>162</v>
      </c>
      <c r="C65" s="6" t="s">
        <v>118</v>
      </c>
      <c r="D65" s="68"/>
      <c r="E65" s="28"/>
      <c r="F65" s="28"/>
      <c r="G65" s="28"/>
    </row>
    <row r="66" spans="2:7" x14ac:dyDescent="0.2">
      <c r="C66" s="69" t="s">
        <v>115</v>
      </c>
      <c r="D66" s="70">
        <f>SUM(D36:D64)</f>
        <v>504</v>
      </c>
      <c r="E66" s="70">
        <f>SUM(E36:E64)</f>
        <v>192</v>
      </c>
      <c r="F66" s="70">
        <f>SUM(F36:F64)</f>
        <v>224</v>
      </c>
      <c r="G66" s="70">
        <f>SUM(G36:G64)</f>
        <v>88</v>
      </c>
    </row>
    <row r="67" spans="2:7" x14ac:dyDescent="0.2">
      <c r="C67" s="85"/>
    </row>
    <row r="68" spans="2:7" s="3" customFormat="1" x14ac:dyDescent="0.2">
      <c r="B68" s="1"/>
      <c r="C68" s="71" t="s">
        <v>132</v>
      </c>
      <c r="D68" s="5" t="s">
        <v>161</v>
      </c>
      <c r="E68" s="101" t="s">
        <v>164</v>
      </c>
      <c r="F68" s="100" t="s">
        <v>162</v>
      </c>
      <c r="G68" s="89" t="s">
        <v>163</v>
      </c>
    </row>
    <row r="69" spans="2:7" x14ac:dyDescent="0.2">
      <c r="C69" s="121" t="s">
        <v>120</v>
      </c>
      <c r="D69" s="117">
        <f>D33</f>
        <v>576</v>
      </c>
      <c r="E69" s="117">
        <f>E33</f>
        <v>192</v>
      </c>
      <c r="F69" s="117">
        <f>F33</f>
        <v>160</v>
      </c>
      <c r="G69" s="117">
        <f>G33</f>
        <v>224</v>
      </c>
    </row>
    <row r="70" spans="2:7" x14ac:dyDescent="0.2">
      <c r="C70" s="121" t="s">
        <v>133</v>
      </c>
      <c r="D70" s="117">
        <f>D66</f>
        <v>504</v>
      </c>
      <c r="E70" s="117">
        <f>E66</f>
        <v>192</v>
      </c>
      <c r="F70" s="117">
        <f>F66</f>
        <v>224</v>
      </c>
      <c r="G70" s="117">
        <f>G66</f>
        <v>88</v>
      </c>
    </row>
    <row r="71" spans="2:7" x14ac:dyDescent="0.2">
      <c r="C71" s="74" t="s">
        <v>172</v>
      </c>
      <c r="D71" s="75">
        <f>SUM(D69:D70)</f>
        <v>1080</v>
      </c>
      <c r="E71" s="75">
        <f>SUM(E69:E70)</f>
        <v>384</v>
      </c>
      <c r="F71" s="75">
        <f>SUM(F69:F70)</f>
        <v>384</v>
      </c>
      <c r="G71" s="75">
        <f>SUM(G69:G70)</f>
        <v>312</v>
      </c>
    </row>
    <row r="72" spans="2:7" x14ac:dyDescent="0.2">
      <c r="C72" s="118" t="s">
        <v>171</v>
      </c>
      <c r="D72" s="119">
        <f>D71/D71</f>
        <v>1</v>
      </c>
      <c r="E72" s="119">
        <f>E71/D71</f>
        <v>0.35555555555555557</v>
      </c>
      <c r="F72" s="119">
        <f>F71/D71</f>
        <v>0.35555555555555557</v>
      </c>
      <c r="G72" s="119">
        <f>G71/D71</f>
        <v>0.28888888888888886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Semestre 1</vt:lpstr>
      <vt:lpstr>Semestre 2</vt:lpstr>
      <vt:lpstr>Répartition Écoles</vt:lpstr>
      <vt:lpstr>Répartition Fr-Cn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Nicolas Chapuis</cp:lastModifiedBy>
  <cp:lastPrinted>2019-12-20T03:15:37Z</cp:lastPrinted>
  <dcterms:created xsi:type="dcterms:W3CDTF">2017-06-13T13:23:48Z</dcterms:created>
  <dcterms:modified xsi:type="dcterms:W3CDTF">2020-02-08T13:11:30Z</dcterms:modified>
</cp:coreProperties>
</file>